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drawings/drawing2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HR\OH&amp;S FILES\850 POLICIES\Working Alone Policy\"/>
    </mc:Choice>
  </mc:AlternateContent>
  <bookViews>
    <workbookView xWindow="0" yWindow="0" windowWidth="23040" windowHeight="9390"/>
  </bookViews>
  <sheets>
    <sheet name="Page 1 Hazard Risk Assessment" sheetId="1" r:id="rId1"/>
    <sheet name="Page 2 Check-in Procedure" sheetId="3" r:id="rId2"/>
    <sheet name="Check-in Record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  <c r="G46" i="1"/>
  <c r="B4" i="3" l="1"/>
  <c r="B5" i="3"/>
  <c r="K5" i="4"/>
  <c r="K4" i="4"/>
  <c r="J21" i="1" l="1"/>
  <c r="K6" i="4" l="1"/>
  <c r="K3" i="4"/>
  <c r="K2" i="4"/>
  <c r="K13" i="4"/>
  <c r="K12" i="4"/>
  <c r="K11" i="4"/>
  <c r="K10" i="4"/>
  <c r="E23" i="1" l="1"/>
  <c r="E22" i="1"/>
  <c r="E29" i="1"/>
  <c r="E28" i="1"/>
  <c r="E27" i="1"/>
  <c r="E26" i="1"/>
  <c r="E25" i="1"/>
  <c r="E34" i="1"/>
  <c r="E33" i="1"/>
  <c r="E32" i="1"/>
  <c r="E31" i="1"/>
  <c r="E41" i="1"/>
  <c r="E40" i="1"/>
  <c r="E39" i="1"/>
  <c r="E38" i="1"/>
  <c r="E37" i="1"/>
  <c r="E36" i="1"/>
  <c r="E48" i="1"/>
  <c r="E47" i="1"/>
  <c r="E45" i="1"/>
  <c r="E44" i="1"/>
  <c r="E43" i="1"/>
  <c r="E56" i="1"/>
  <c r="E55" i="1"/>
  <c r="E54" i="1"/>
  <c r="E53" i="1"/>
  <c r="E52" i="1"/>
  <c r="E51" i="1"/>
  <c r="G57" i="1"/>
  <c r="G56" i="1"/>
  <c r="G55" i="1"/>
  <c r="G54" i="1"/>
  <c r="G53" i="1"/>
  <c r="G52" i="1"/>
  <c r="G51" i="1"/>
  <c r="G50" i="1"/>
  <c r="G48" i="1"/>
  <c r="G47" i="1"/>
  <c r="G45" i="1"/>
  <c r="G44" i="1"/>
  <c r="G43" i="1"/>
  <c r="G41" i="1"/>
  <c r="G40" i="1"/>
  <c r="G39" i="1"/>
  <c r="G38" i="1"/>
  <c r="G37" i="1"/>
  <c r="G34" i="1"/>
  <c r="G33" i="1"/>
  <c r="G32" i="1"/>
  <c r="G31" i="1"/>
  <c r="G29" i="1"/>
  <c r="G28" i="1"/>
  <c r="G27" i="1"/>
  <c r="G26" i="1"/>
  <c r="G25" i="1"/>
  <c r="G23" i="1"/>
  <c r="G22" i="1"/>
  <c r="G21" i="1"/>
  <c r="G20" i="1"/>
  <c r="I58" i="1"/>
  <c r="I57" i="1"/>
  <c r="I56" i="1"/>
  <c r="I55" i="1"/>
  <c r="I54" i="1"/>
  <c r="I53" i="1"/>
  <c r="I52" i="1"/>
  <c r="I51" i="1"/>
  <c r="I50" i="1"/>
  <c r="I48" i="1"/>
  <c r="I47" i="1"/>
  <c r="I46" i="1"/>
  <c r="I45" i="1"/>
  <c r="I44" i="1"/>
  <c r="I43" i="1"/>
  <c r="I41" i="1"/>
  <c r="I40" i="1"/>
  <c r="I36" i="1"/>
  <c r="I34" i="1"/>
  <c r="I33" i="1"/>
  <c r="I32" i="1"/>
  <c r="I28" i="1"/>
  <c r="I29" i="1"/>
  <c r="I23" i="1"/>
  <c r="I22" i="1"/>
  <c r="I21" i="1"/>
  <c r="J23" i="1"/>
  <c r="B10" i="3" l="1"/>
  <c r="B6" i="4" s="1"/>
  <c r="C2" i="4"/>
  <c r="H14" i="4"/>
  <c r="H13" i="4"/>
  <c r="H12" i="4"/>
  <c r="H11" i="4"/>
  <c r="G14" i="4"/>
  <c r="G13" i="4"/>
  <c r="G12" i="4"/>
  <c r="G11" i="4"/>
  <c r="F14" i="4"/>
  <c r="F13" i="4"/>
  <c r="F12" i="4"/>
  <c r="F11" i="4"/>
  <c r="E12" i="4"/>
  <c r="E11" i="4"/>
  <c r="E13" i="4"/>
  <c r="E14" i="4"/>
  <c r="D14" i="4"/>
  <c r="D11" i="4"/>
  <c r="D12" i="4"/>
  <c r="D13" i="4"/>
  <c r="C14" i="4"/>
  <c r="C13" i="4"/>
  <c r="C12" i="4"/>
  <c r="C11" i="4"/>
  <c r="B14" i="4"/>
  <c r="B13" i="4"/>
  <c r="B12" i="4"/>
  <c r="B11" i="4"/>
  <c r="B9" i="4"/>
  <c r="B3" i="4"/>
  <c r="B5" i="4"/>
  <c r="B4" i="4"/>
  <c r="J58" i="1" l="1"/>
  <c r="J57" i="1"/>
  <c r="J56" i="1"/>
  <c r="J55" i="1"/>
  <c r="J54" i="1"/>
  <c r="J53" i="1"/>
  <c r="J52" i="1"/>
  <c r="J51" i="1"/>
  <c r="J48" i="1"/>
  <c r="J47" i="1"/>
  <c r="J46" i="1"/>
  <c r="J45" i="1"/>
  <c r="J44" i="1"/>
  <c r="J43" i="1"/>
  <c r="J41" i="1"/>
  <c r="J40" i="1"/>
  <c r="J39" i="1"/>
  <c r="J37" i="1"/>
  <c r="J36" i="1"/>
  <c r="J34" i="1"/>
  <c r="J33" i="1"/>
  <c r="J32" i="1"/>
  <c r="J31" i="1"/>
  <c r="J29" i="1"/>
  <c r="J28" i="1"/>
  <c r="J27" i="1"/>
  <c r="J22" i="1"/>
  <c r="E19" i="1"/>
  <c r="E50" i="1"/>
  <c r="J50" i="1" s="1"/>
  <c r="E21" i="1"/>
  <c r="E20" i="1"/>
  <c r="I25" i="1" l="1"/>
  <c r="J25" i="1" s="1"/>
  <c r="I39" i="1"/>
  <c r="I38" i="1"/>
  <c r="I37" i="1"/>
  <c r="I31" i="1"/>
  <c r="I27" i="1"/>
  <c r="I26" i="1"/>
  <c r="J26" i="1" s="1"/>
  <c r="I20" i="1"/>
  <c r="I19" i="1"/>
  <c r="J38" i="1"/>
  <c r="G36" i="1"/>
  <c r="G19" i="1"/>
  <c r="J20" i="1"/>
  <c r="J19" i="1" l="1"/>
  <c r="J17" i="1" l="1"/>
  <c r="B9" i="1" s="1"/>
  <c r="B16" i="3" l="1"/>
  <c r="B17" i="3" s="1"/>
</calcChain>
</file>

<file path=xl/sharedStrings.xml><?xml version="1.0" encoding="utf-8"?>
<sst xmlns="http://schemas.openxmlformats.org/spreadsheetml/2006/main" count="164" uniqueCount="119">
  <si>
    <t>Types of Hazard *as sourced from Canadian Centre for Occupational Health and Safety</t>
  </si>
  <si>
    <t>Risk Score</t>
  </si>
  <si>
    <t>Further Controls to be Put in Place, if any</t>
  </si>
  <si>
    <t>Physical</t>
  </si>
  <si>
    <t>Psychosocial</t>
  </si>
  <si>
    <t>Job Title:</t>
  </si>
  <si>
    <t>Selkirk College Working Alone or in Isolation Supplementary Risk Assessment Worksheet</t>
  </si>
  <si>
    <t>Employee Name:</t>
  </si>
  <si>
    <t>Supervisor Name:</t>
  </si>
  <si>
    <t>Assessment By:</t>
  </si>
  <si>
    <t>Date</t>
  </si>
  <si>
    <t>Hazardous Chemicals</t>
  </si>
  <si>
    <t>Ergonomic</t>
  </si>
  <si>
    <t>Lifting</t>
  </si>
  <si>
    <t>Pushing</t>
  </si>
  <si>
    <t>Pulling</t>
  </si>
  <si>
    <t>Substances</t>
  </si>
  <si>
    <t>Explosive Materials</t>
  </si>
  <si>
    <t>Infections Agents</t>
  </si>
  <si>
    <t>Biological - plants or animals</t>
  </si>
  <si>
    <t>Diseases or disorders arising from work - including heat stroke</t>
  </si>
  <si>
    <t>Temperature</t>
  </si>
  <si>
    <t>Air Quality</t>
  </si>
  <si>
    <t>Mould</t>
  </si>
  <si>
    <t>Noise</t>
  </si>
  <si>
    <t>Stress</t>
  </si>
  <si>
    <t>Violence</t>
  </si>
  <si>
    <t>Bullying</t>
  </si>
  <si>
    <t>Threatening Behaviour</t>
  </si>
  <si>
    <t>Driving</t>
  </si>
  <si>
    <t>Electrical</t>
  </si>
  <si>
    <t>Forklifts</t>
  </si>
  <si>
    <t>Ladders</t>
  </si>
  <si>
    <t>Machinery</t>
  </si>
  <si>
    <t>Confined Spaces</t>
  </si>
  <si>
    <t xml:space="preserve">Safety        </t>
  </si>
  <si>
    <t>Environment</t>
  </si>
  <si>
    <r>
      <t xml:space="preserve">Likelihood of Accident Occurring
</t>
    </r>
    <r>
      <rPr>
        <b/>
        <sz val="10"/>
        <rFont val="Calibri"/>
        <family val="2"/>
        <scheme val="minor"/>
      </rPr>
      <t>Select from Drop Down List</t>
    </r>
  </si>
  <si>
    <t>Other</t>
  </si>
  <si>
    <t xml:space="preserve">Occasionally: Worker is in an area where there is regular traffic e.g. every 30 minutes or so </t>
  </si>
  <si>
    <r>
      <rPr>
        <b/>
        <sz val="11"/>
        <color theme="1"/>
        <rFont val="Calibri"/>
        <family val="2"/>
        <scheme val="minor"/>
      </rPr>
      <t>Almost Never</t>
    </r>
    <r>
      <rPr>
        <sz val="11"/>
        <color theme="1"/>
        <rFont val="Calibri"/>
        <family val="2"/>
        <scheme val="minor"/>
      </rPr>
      <t xml:space="preserve">: Worker is in an isolated area with no one likely to pass by or see the worker for 2 hours of more </t>
    </r>
  </si>
  <si>
    <r>
      <rPr>
        <b/>
        <sz val="11"/>
        <color theme="1"/>
        <rFont val="Calibri"/>
        <family val="2"/>
        <scheme val="minor"/>
      </rPr>
      <t>Rare</t>
    </r>
    <r>
      <rPr>
        <sz val="11"/>
        <color theme="1"/>
        <rFont val="Calibri"/>
        <family val="2"/>
        <scheme val="minor"/>
      </rPr>
      <t>: Work is in an area where the public and other employees come by occasionally, e.g. every 30 to 60 minutes</t>
    </r>
  </si>
  <si>
    <t>Does the Employee Work Alone?</t>
  </si>
  <si>
    <r>
      <rPr>
        <b/>
        <sz val="11"/>
        <color theme="1"/>
        <rFont val="Calibri"/>
        <family val="2"/>
        <scheme val="minor"/>
      </rPr>
      <t>Frequently</t>
    </r>
    <r>
      <rPr>
        <sz val="11"/>
        <color theme="1"/>
        <rFont val="Calibri"/>
        <family val="2"/>
        <scheme val="minor"/>
      </rPr>
      <t>: The worker is in an area used by other people who pass by often enough that there is a high likelihood of witnesses</t>
    </r>
  </si>
  <si>
    <r>
      <rPr>
        <b/>
        <sz val="11"/>
        <color theme="1"/>
        <rFont val="Calibri"/>
        <family val="2"/>
        <scheme val="minor"/>
      </rPr>
      <t>Usual:</t>
    </r>
    <r>
      <rPr>
        <sz val="11"/>
        <color theme="1"/>
        <rFont val="Calibri"/>
        <family val="2"/>
        <scheme val="minor"/>
      </rPr>
      <t xml:space="preserve"> Worker is out of site or isolated from the  public and employees but other employees come by on a regular and frequent basis, e.g. every 15 to 30 minutes</t>
    </r>
  </si>
  <si>
    <r>
      <rPr>
        <b/>
        <sz val="11"/>
        <color theme="1"/>
        <rFont val="Calibri"/>
        <family val="2"/>
        <scheme val="minor"/>
      </rPr>
      <t>Continuous:</t>
    </r>
    <r>
      <rPr>
        <sz val="11"/>
        <color theme="1"/>
        <rFont val="Calibri"/>
        <family val="2"/>
        <scheme val="minor"/>
      </rPr>
      <t xml:space="preserve"> Worker is in an area where there is a high volume of customers or employees</t>
    </r>
  </si>
  <si>
    <t>Table 1: Likelihood of  Help Being Available</t>
  </si>
  <si>
    <t xml:space="preserve">Likelihood of  Help Being Available
Select from Drop Down List, See Table 1  </t>
  </si>
  <si>
    <t>Controls</t>
  </si>
  <si>
    <t>Hazard</t>
  </si>
  <si>
    <t>Risk Factors</t>
  </si>
  <si>
    <t>This Section Must be Completed for All Workers</t>
  </si>
  <si>
    <t>This Section Must be Completed for All Workers that Work Alone</t>
  </si>
  <si>
    <t>Part 1: General Information</t>
  </si>
  <si>
    <t>Description of Employee's Vehicle and License Plate (optional):</t>
  </si>
  <si>
    <t>Employee Title:</t>
  </si>
  <si>
    <t>Emergency Contact Phone Number:</t>
  </si>
  <si>
    <t>Part 2: Work Information</t>
  </si>
  <si>
    <t>Supervisor Title:</t>
  </si>
  <si>
    <t>Department:</t>
  </si>
  <si>
    <t>Regular Office Hours of Department:</t>
  </si>
  <si>
    <t>Location where work will be performed:</t>
  </si>
  <si>
    <t>Name of Check-in Designate:</t>
  </si>
  <si>
    <t>Title of Check in Designate:</t>
  </si>
  <si>
    <t>Employees Phone Number:</t>
  </si>
  <si>
    <t>Part 3: Check-in Procedure</t>
  </si>
  <si>
    <t>Check-in Required:</t>
  </si>
  <si>
    <t>In Person</t>
  </si>
  <si>
    <t>By Telephone</t>
  </si>
  <si>
    <t>Location for Check in:</t>
  </si>
  <si>
    <t>First Check in:</t>
  </si>
  <si>
    <t>Second Check in:</t>
  </si>
  <si>
    <t>Days and Frequency of Check in</t>
  </si>
  <si>
    <t>Third Check in:</t>
  </si>
  <si>
    <t>Fourth Check in:</t>
  </si>
  <si>
    <t xml:space="preserve">Describe the job/tasks that will be performed while working alone: </t>
  </si>
  <si>
    <t>Sun</t>
  </si>
  <si>
    <t>Mon</t>
  </si>
  <si>
    <t>Wed</t>
  </si>
  <si>
    <t>Tues</t>
  </si>
  <si>
    <t>Sat</t>
  </si>
  <si>
    <t>Fri</t>
  </si>
  <si>
    <t>Designates Phone Number:</t>
  </si>
  <si>
    <t>Working Alone or in Isolation Check-in Procedures</t>
  </si>
  <si>
    <t xml:space="preserve">2. If the worker does not check in at the predetermined check-in time, the check-in designate will attempt to check-in with the worker within 5 minutes of predetermined time. </t>
  </si>
  <si>
    <t xml:space="preserve">3. If the Check-in Designate does not make contact with the worker, they will make another attempt within 10 minutes of the predetermined time. </t>
  </si>
  <si>
    <t>Check in and Emergency Escalation Procedure</t>
  </si>
  <si>
    <t xml:space="preserve">Thurs </t>
  </si>
  <si>
    <t>5. If the designate is unable to locate or make contact with the worker, the Check-in Designate will contact the worker’s emergency contact to verify it is not a false alarm (this must be done delicately so as not to cause alarm to the family).</t>
  </si>
  <si>
    <t xml:space="preserve">Probable Outcome Based on Hazards </t>
  </si>
  <si>
    <t>Employee Phone Number</t>
  </si>
  <si>
    <t>Emergency Contact:</t>
  </si>
  <si>
    <t>1. The worker will check in with the check-in designate as indicated under "Days and Frequency of Check-in"</t>
  </si>
  <si>
    <t xml:space="preserve">NOTE: If the individual working alone is not available at the determined check-in time, this individual must communicate a new check in time with the designate.   </t>
  </si>
  <si>
    <t>4. If the check-in designate is unable to make contact with the worker after the second attempt, they will visit the work location and check in on the worker in-person if safe to do so.</t>
  </si>
  <si>
    <t>6. If the worker was not located or contacted through communications with their emergency contact, the Check-in Designate will contact 911 and their supervisor.</t>
  </si>
  <si>
    <t>Check-in Time</t>
  </si>
  <si>
    <t>Method of Communication</t>
  </si>
  <si>
    <t>Vehicle + License Plate</t>
  </si>
  <si>
    <t>Phone Number:</t>
  </si>
  <si>
    <t>Method of Check-in</t>
  </si>
  <si>
    <t xml:space="preserve">Title </t>
  </si>
  <si>
    <t>*Period (if applicable)</t>
  </si>
  <si>
    <t xml:space="preserve">*Period refers to the weeks or time during which a check in is required. This would be applicable for CE courses or department with reduced staffing that results in a worker working alone who may not normally work alone. </t>
  </si>
  <si>
    <t>Comments</t>
  </si>
  <si>
    <t>Check in Record</t>
  </si>
  <si>
    <t>Check in Designate Signature</t>
  </si>
  <si>
    <t>Other:</t>
  </si>
  <si>
    <t>Contact Info:</t>
  </si>
  <si>
    <t>Period (if applicable):</t>
  </si>
  <si>
    <t>Date:</t>
  </si>
  <si>
    <t>Check All That Apply While Working Alone</t>
  </si>
  <si>
    <t>Additional Comments</t>
  </si>
  <si>
    <t>Check-in Required</t>
  </si>
  <si>
    <t>Employee Phone Number:</t>
  </si>
  <si>
    <t>Working Alone or In Isolation Check-in Form</t>
  </si>
  <si>
    <r>
      <rPr>
        <b/>
        <sz val="11"/>
        <color theme="1"/>
        <rFont val="Calibri"/>
        <family val="2"/>
        <scheme val="minor"/>
      </rPr>
      <t xml:space="preserve">To work alone or in isolation </t>
    </r>
    <r>
      <rPr>
        <sz val="11"/>
        <color theme="1"/>
        <rFont val="Calibri"/>
        <family val="2"/>
        <scheme val="minor"/>
      </rPr>
      <t>means to work in circumstances where assistance would not be readily available to the worker in case of emergency, or in case the worker is injured or in ill health</t>
    </r>
  </si>
  <si>
    <t>Likelihood of Worker Being Unable to Yell for Help
Select from Drop Down List</t>
  </si>
  <si>
    <t>Emergency Contact Name and Relation: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</si>
</sst>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483F"/>
        <bgColor indexed="64"/>
      </patternFill>
    </fill>
    <fill>
      <patternFill patternType="solid">
        <fgColor rgb="FFE6E7E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129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indexed="64"/>
      </left>
      <right style="thin">
        <color theme="0" tint="-0.14993743705557422"/>
      </right>
      <top style="thin">
        <color indexed="64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indexed="64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indexed="64"/>
      </right>
      <top style="thin">
        <color indexed="64"/>
      </top>
      <bottom style="thin">
        <color theme="0" tint="-0.14993743705557422"/>
      </bottom>
      <diagonal/>
    </border>
    <border>
      <left style="thin">
        <color indexed="64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 style="thin">
        <color theme="0" tint="-0.14993743705557422"/>
      </right>
      <top style="thin">
        <color theme="0" tint="-0.14993743705557422"/>
      </top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indexed="64"/>
      </bottom>
      <diagonal/>
    </border>
    <border>
      <left style="thin">
        <color theme="0" tint="-0.14993743705557422"/>
      </left>
      <right style="thin">
        <color indexed="64"/>
      </right>
      <top style="thin">
        <color theme="0" tint="-0.14993743705557422"/>
      </top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indexed="64"/>
      </bottom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3743705557422"/>
      </left>
      <right/>
      <top style="thin">
        <color theme="0" tint="-0.14993743705557422"/>
      </top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indexed="64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/>
      <top style="thin">
        <color theme="0" tint="-0.14993743705557422"/>
      </top>
      <bottom/>
      <diagonal/>
    </border>
    <border>
      <left style="thin">
        <color indexed="64"/>
      </left>
      <right/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indexed="64"/>
      </right>
      <top/>
      <bottom style="thin">
        <color theme="0" tint="-0.149937437055574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theme="0" tint="-0.14993743705557422"/>
      </top>
      <bottom/>
      <diagonal/>
    </border>
    <border>
      <left/>
      <right style="thin">
        <color indexed="64"/>
      </right>
      <top/>
      <bottom style="thin">
        <color theme="0" tint="-0.14993743705557422"/>
      </bottom>
      <diagonal/>
    </border>
    <border>
      <left style="thin">
        <color indexed="64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indexed="64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14996795556505021"/>
      </left>
      <right/>
      <top style="thin">
        <color theme="0" tint="-0.499984740745262"/>
      </top>
      <bottom/>
      <diagonal/>
    </border>
    <border>
      <left/>
      <right style="thin">
        <color theme="0" tint="-0.14996795556505021"/>
      </right>
      <top style="thin">
        <color theme="0" tint="-0.499984740745262"/>
      </top>
      <bottom/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indexed="64"/>
      </top>
      <bottom/>
      <diagonal/>
    </border>
    <border>
      <left style="thin">
        <color theme="0" tint="-0.14993743705557422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0691854609822"/>
      </left>
      <right style="thin">
        <color indexed="64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3743705557422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37437055574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0691854609822"/>
      </top>
      <bottom/>
      <diagonal/>
    </border>
    <border>
      <left style="thin">
        <color theme="0" tint="-0.14990691854609822"/>
      </left>
      <right/>
      <top style="thin">
        <color theme="0" tint="-0.14990691854609822"/>
      </top>
      <bottom/>
      <diagonal/>
    </border>
    <border>
      <left/>
      <right style="thin">
        <color theme="0" tint="-0.14990691854609822"/>
      </right>
      <top style="thin">
        <color theme="0" tint="-0.14990691854609822"/>
      </top>
      <bottom/>
      <diagonal/>
    </border>
    <border>
      <left style="thin">
        <color theme="0" tint="-0.14990691854609822"/>
      </left>
      <right/>
      <top/>
      <bottom style="thin">
        <color theme="0" tint="-0.14990691854609822"/>
      </bottom>
      <diagonal/>
    </border>
    <border>
      <left/>
      <right/>
      <top/>
      <bottom style="thin">
        <color theme="0" tint="-0.14990691854609822"/>
      </bottom>
      <diagonal/>
    </border>
    <border>
      <left/>
      <right style="thin">
        <color theme="0" tint="-0.14990691854609822"/>
      </right>
      <top/>
      <bottom style="thin">
        <color theme="0" tint="-0.14990691854609822"/>
      </bottom>
      <diagonal/>
    </border>
    <border>
      <left style="thin">
        <color theme="0" tint="-0.14990691854609822"/>
      </left>
      <right/>
      <top style="thin">
        <color theme="0" tint="-0.14990691854609822"/>
      </top>
      <bottom style="thin">
        <color theme="0" tint="-0.14990691854609822"/>
      </bottom>
      <diagonal/>
    </border>
    <border>
      <left/>
      <right/>
      <top style="thin">
        <color theme="0" tint="-0.14990691854609822"/>
      </top>
      <bottom style="thin">
        <color theme="0" tint="-0.14990691854609822"/>
      </bottom>
      <diagonal/>
    </border>
    <border>
      <left/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indexed="64"/>
      </top>
      <bottom style="thin">
        <color theme="0" tint="-0.14993743705557422"/>
      </bottom>
      <diagonal/>
    </border>
    <border>
      <left/>
      <right/>
      <top style="thin">
        <color indexed="64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indexed="64"/>
      </top>
      <bottom style="thin">
        <color theme="0" tint="-0.149937437055574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 style="thin">
        <color indexed="64"/>
      </bottom>
      <diagonal/>
    </border>
    <border>
      <left/>
      <right style="thin">
        <color theme="0" tint="-0.14996795556505021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9847407452621"/>
      </top>
      <bottom/>
      <diagonal/>
    </border>
    <border>
      <left style="thin">
        <color theme="0" tint="-0.149967955565050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3743705557422"/>
      </right>
      <top style="thin">
        <color theme="0" tint="-0.14999847407452621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9847407452621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9847407452621"/>
      </right>
      <top style="thin">
        <color theme="0" tint="-0.14999847407452621"/>
      </top>
      <bottom style="thin">
        <color theme="0" tint="-0.14993743705557422"/>
      </bottom>
      <diagonal/>
    </border>
    <border>
      <left style="thin">
        <color theme="0" tint="-0.149998474074526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98474074526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9847407452621"/>
      </left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0" tint="-0.14999847407452621"/>
      </right>
      <top style="thin">
        <color theme="0" tint="-0.14993743705557422"/>
      </top>
      <bottom/>
      <diagonal/>
    </border>
    <border>
      <left style="thin">
        <color theme="0" tint="-0.14999847407452621"/>
      </left>
      <right style="thin">
        <color theme="0" tint="-0.149967955565050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343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12" xfId="0" applyBorder="1"/>
    <xf numFmtId="0" fontId="1" fillId="0" borderId="1" xfId="0" applyFont="1" applyBorder="1"/>
    <xf numFmtId="0" fontId="1" fillId="0" borderId="4" xfId="0" applyFont="1" applyBorder="1"/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3" fillId="2" borderId="14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left"/>
    </xf>
    <xf numFmtId="0" fontId="0" fillId="0" borderId="14" xfId="0" applyBorder="1"/>
    <xf numFmtId="0" fontId="0" fillId="0" borderId="15" xfId="0" applyBorder="1"/>
    <xf numFmtId="0" fontId="3" fillId="2" borderId="16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vertical="center"/>
    </xf>
    <xf numFmtId="0" fontId="0" fillId="0" borderId="16" xfId="0" applyBorder="1"/>
    <xf numFmtId="0" fontId="0" fillId="0" borderId="21" xfId="0" applyBorder="1" applyAlignment="1"/>
    <xf numFmtId="0" fontId="0" fillId="0" borderId="21" xfId="0" applyFont="1" applyBorder="1" applyAlignment="1"/>
    <xf numFmtId="0" fontId="0" fillId="0" borderId="23" xfId="0" applyBorder="1" applyAlignment="1"/>
    <xf numFmtId="0" fontId="0" fillId="0" borderId="3" xfId="0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center" wrapText="1"/>
    </xf>
    <xf numFmtId="0" fontId="0" fillId="0" borderId="16" xfId="0" applyBorder="1" applyAlignment="1"/>
    <xf numFmtId="0" fontId="0" fillId="0" borderId="0" xfId="0" applyBorder="1" applyAlignment="1">
      <alignment horizontal="center"/>
    </xf>
    <xf numFmtId="0" fontId="1" fillId="2" borderId="0" xfId="0" applyFont="1" applyFill="1" applyBorder="1" applyAlignment="1">
      <alignment horizontal="center" vertical="top" wrapText="1"/>
    </xf>
    <xf numFmtId="0" fontId="1" fillId="2" borderId="64" xfId="0" applyFont="1" applyFill="1" applyBorder="1" applyAlignment="1">
      <alignment vertical="center" wrapText="1"/>
    </xf>
    <xf numFmtId="0" fontId="1" fillId="2" borderId="39" xfId="0" applyFont="1" applyFill="1" applyBorder="1" applyAlignment="1">
      <alignment vertical="top" wrapText="1"/>
    </xf>
    <xf numFmtId="0" fontId="0" fillId="2" borderId="0" xfId="0" applyFill="1"/>
    <xf numFmtId="0" fontId="0" fillId="2" borderId="0" xfId="0" applyFont="1" applyFill="1" applyBorder="1" applyAlignment="1"/>
    <xf numFmtId="0" fontId="0" fillId="2" borderId="0" xfId="0" applyFill="1" applyBorder="1" applyAlignment="1">
      <alignment horizontal="center"/>
    </xf>
    <xf numFmtId="0" fontId="0" fillId="0" borderId="43" xfId="0" applyBorder="1" applyAlignment="1"/>
    <xf numFmtId="0" fontId="0" fillId="0" borderId="17" xfId="0" applyBorder="1" applyAlignment="1"/>
    <xf numFmtId="0" fontId="0" fillId="0" borderId="38" xfId="0" applyBorder="1" applyAlignment="1"/>
    <xf numFmtId="0" fontId="0" fillId="6" borderId="87" xfId="0" applyFill="1" applyBorder="1" applyAlignment="1">
      <alignment horizontal="center"/>
    </xf>
    <xf numFmtId="0" fontId="0" fillId="0" borderId="86" xfId="0" applyFill="1" applyBorder="1" applyAlignment="1">
      <alignment wrapText="1"/>
    </xf>
    <xf numFmtId="0" fontId="0" fillId="0" borderId="0" xfId="0" applyBorder="1"/>
    <xf numFmtId="0" fontId="1" fillId="3" borderId="51" xfId="0" applyFont="1" applyFill="1" applyBorder="1" applyAlignment="1">
      <alignment horizontal="center" vertical="center" wrapText="1"/>
    </xf>
    <xf numFmtId="0" fontId="1" fillId="3" borderId="5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3" borderId="12" xfId="0" applyFont="1" applyFill="1" applyBorder="1" applyAlignment="1" applyProtection="1">
      <alignment vertical="top" wrapText="1"/>
    </xf>
    <xf numFmtId="0" fontId="6" fillId="7" borderId="1" xfId="0" applyFont="1" applyFill="1" applyBorder="1" applyAlignment="1" applyProtection="1">
      <alignment vertical="top" wrapText="1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vertical="center"/>
    </xf>
    <xf numFmtId="0" fontId="0" fillId="0" borderId="3" xfId="0" applyBorder="1" applyAlignment="1" applyProtection="1">
      <alignment horizontal="left" vertical="top" wrapText="1"/>
    </xf>
    <xf numFmtId="0" fontId="0" fillId="0" borderId="61" xfId="0" applyBorder="1" applyAlignment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1" fillId="3" borderId="21" xfId="0" applyFont="1" applyFill="1" applyBorder="1" applyAlignment="1" applyProtection="1">
      <alignment horizontal="left" wrapText="1"/>
    </xf>
    <xf numFmtId="0" fontId="1" fillId="3" borderId="21" xfId="0" applyFont="1" applyFill="1" applyBorder="1" applyAlignment="1" applyProtection="1">
      <alignment wrapText="1"/>
    </xf>
    <xf numFmtId="0" fontId="1" fillId="3" borderId="51" xfId="0" applyFont="1" applyFill="1" applyBorder="1" applyAlignment="1" applyProtection="1">
      <alignment horizontal="right"/>
    </xf>
    <xf numFmtId="0" fontId="1" fillId="3" borderId="21" xfId="0" applyFont="1" applyFill="1" applyBorder="1" applyAlignment="1" applyProtection="1">
      <alignment horizontal="right"/>
    </xf>
    <xf numFmtId="0" fontId="1" fillId="3" borderId="21" xfId="0" applyFont="1" applyFill="1" applyBorder="1" applyProtection="1"/>
    <xf numFmtId="0" fontId="1" fillId="3" borderId="21" xfId="0" applyFont="1" applyFill="1" applyBorder="1" applyAlignment="1" applyProtection="1"/>
    <xf numFmtId="0" fontId="0" fillId="0" borderId="21" xfId="0" applyBorder="1" applyAlignment="1" applyProtection="1"/>
    <xf numFmtId="0" fontId="0" fillId="0" borderId="27" xfId="0" applyBorder="1" applyAlignment="1" applyProtection="1"/>
    <xf numFmtId="0" fontId="0" fillId="0" borderId="28" xfId="0" applyBorder="1" applyAlignment="1" applyProtection="1"/>
    <xf numFmtId="0" fontId="0" fillId="0" borderId="29" xfId="0" applyBorder="1" applyAlignment="1" applyProtection="1"/>
    <xf numFmtId="0" fontId="1" fillId="3" borderId="23" xfId="0" applyFont="1" applyFill="1" applyBorder="1" applyAlignment="1" applyProtection="1"/>
    <xf numFmtId="0" fontId="0" fillId="0" borderId="86" xfId="0" applyBorder="1" applyProtection="1">
      <protection locked="0"/>
    </xf>
    <xf numFmtId="0" fontId="1" fillId="3" borderId="65" xfId="0" applyFont="1" applyFill="1" applyBorder="1" applyAlignment="1" applyProtection="1">
      <alignment vertical="top" wrapText="1"/>
    </xf>
    <xf numFmtId="0" fontId="1" fillId="3" borderId="100" xfId="0" applyFont="1" applyFill="1" applyBorder="1" applyAlignment="1" applyProtection="1">
      <alignment vertical="top" wrapText="1"/>
    </xf>
    <xf numFmtId="0" fontId="0" fillId="2" borderId="101" xfId="0" applyFont="1" applyFill="1" applyBorder="1" applyAlignment="1" applyProtection="1">
      <alignment vertical="center" wrapText="1"/>
      <protection locked="0"/>
    </xf>
    <xf numFmtId="0" fontId="1" fillId="3" borderId="35" xfId="0" applyFont="1" applyFill="1" applyBorder="1" applyAlignment="1" applyProtection="1">
      <alignment horizontal="center"/>
    </xf>
    <xf numFmtId="0" fontId="1" fillId="3" borderId="21" xfId="0" applyFont="1" applyFill="1" applyBorder="1" applyAlignment="1" applyProtection="1">
      <alignment horizontal="center" wrapText="1"/>
    </xf>
    <xf numFmtId="0" fontId="1" fillId="3" borderId="23" xfId="0" applyFont="1" applyFill="1" applyBorder="1" applyAlignment="1" applyProtection="1">
      <alignment horizontal="center" wrapText="1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 vertical="top"/>
    </xf>
    <xf numFmtId="0" fontId="0" fillId="0" borderId="104" xfId="0" applyBorder="1" applyAlignment="1">
      <alignment horizontal="left" vertical="top" wrapText="1"/>
    </xf>
    <xf numFmtId="0" fontId="0" fillId="0" borderId="105" xfId="0" applyBorder="1" applyAlignment="1">
      <alignment horizontal="left" vertical="top" wrapText="1"/>
    </xf>
    <xf numFmtId="0" fontId="0" fillId="0" borderId="55" xfId="0" applyBorder="1" applyAlignment="1">
      <alignment horizontal="left" vertical="top"/>
    </xf>
    <xf numFmtId="0" fontId="1" fillId="0" borderId="106" xfId="0" applyFont="1" applyBorder="1" applyAlignment="1">
      <alignment horizontal="left" vertical="center" wrapText="1"/>
    </xf>
    <xf numFmtId="0" fontId="0" fillId="0" borderId="97" xfId="0" applyBorder="1"/>
    <xf numFmtId="0" fontId="0" fillId="0" borderId="106" xfId="0" applyBorder="1"/>
    <xf numFmtId="0" fontId="0" fillId="0" borderId="12" xfId="0" applyBorder="1" applyAlignment="1">
      <alignment wrapText="1"/>
    </xf>
    <xf numFmtId="0" fontId="0" fillId="0" borderId="98" xfId="0" applyBorder="1" applyAlignment="1">
      <alignment horizontal="left" vertical="top" wrapText="1"/>
    </xf>
    <xf numFmtId="0" fontId="1" fillId="5" borderId="111" xfId="0" applyFont="1" applyFill="1" applyBorder="1"/>
    <xf numFmtId="0" fontId="0" fillId="0" borderId="51" xfId="0" applyBorder="1"/>
    <xf numFmtId="0" fontId="0" fillId="0" borderId="0" xfId="0" applyBorder="1" applyAlignment="1" applyProtection="1">
      <alignment vertical="center"/>
    </xf>
    <xf numFmtId="0" fontId="0" fillId="0" borderId="0" xfId="0" applyBorder="1" applyAlignment="1" applyProtection="1">
      <alignment vertical="center"/>
      <protection locked="0"/>
    </xf>
    <xf numFmtId="0" fontId="0" fillId="0" borderId="67" xfId="0" applyBorder="1" applyAlignment="1" applyProtection="1">
      <alignment horizontal="left" vertical="top" wrapText="1"/>
      <protection locked="0"/>
    </xf>
    <xf numFmtId="0" fontId="0" fillId="0" borderId="82" xfId="0" applyBorder="1" applyAlignment="1">
      <alignment horizontal="left" vertical="top" wrapText="1"/>
    </xf>
    <xf numFmtId="0" fontId="0" fillId="0" borderId="0" xfId="0" applyBorder="1" applyAlignment="1">
      <alignment vertical="center"/>
    </xf>
    <xf numFmtId="0" fontId="0" fillId="0" borderId="52" xfId="0" applyBorder="1" applyProtection="1">
      <protection locked="0"/>
    </xf>
    <xf numFmtId="0" fontId="0" fillId="0" borderId="82" xfId="0" applyBorder="1"/>
    <xf numFmtId="0" fontId="0" fillId="0" borderId="67" xfId="0" applyBorder="1" applyProtection="1">
      <protection locked="0"/>
    </xf>
    <xf numFmtId="0" fontId="0" fillId="0" borderId="53" xfId="0" applyBorder="1"/>
    <xf numFmtId="0" fontId="0" fillId="0" borderId="54" xfId="0" applyBorder="1"/>
    <xf numFmtId="0" fontId="0" fillId="0" borderId="54" xfId="0" applyBorder="1" applyAlignment="1" applyProtection="1">
      <alignment wrapText="1"/>
      <protection locked="0"/>
    </xf>
    <xf numFmtId="0" fontId="0" fillId="0" borderId="54" xfId="0" applyBorder="1" applyProtection="1">
      <protection locked="0"/>
    </xf>
    <xf numFmtId="0" fontId="0" fillId="0" borderId="90" xfId="0" applyBorder="1" applyAlignment="1" applyProtection="1">
      <alignment vertical="center"/>
    </xf>
    <xf numFmtId="0" fontId="0" fillId="0" borderId="57" xfId="0" applyBorder="1" applyAlignment="1">
      <alignment horizontal="left" vertical="top" wrapText="1"/>
    </xf>
    <xf numFmtId="0" fontId="0" fillId="0" borderId="55" xfId="0" applyBorder="1" applyProtection="1">
      <protection locked="0"/>
    </xf>
    <xf numFmtId="0" fontId="0" fillId="2" borderId="14" xfId="0" applyFont="1" applyFill="1" applyBorder="1" applyAlignment="1" applyProtection="1">
      <alignment horizontal="left" vertical="top" wrapText="1"/>
      <protection locked="0"/>
    </xf>
    <xf numFmtId="0" fontId="0" fillId="2" borderId="41" xfId="0" applyFont="1" applyFill="1" applyBorder="1" applyAlignment="1">
      <alignment horizontal="left"/>
    </xf>
    <xf numFmtId="0" fontId="0" fillId="2" borderId="29" xfId="0" applyFont="1" applyFill="1" applyBorder="1" applyAlignment="1">
      <alignment horizontal="left"/>
    </xf>
    <xf numFmtId="0" fontId="0" fillId="2" borderId="39" xfId="0" applyFill="1" applyBorder="1" applyAlignment="1"/>
    <xf numFmtId="0" fontId="0" fillId="2" borderId="64" xfId="0" applyFill="1" applyBorder="1" applyAlignment="1">
      <alignment horizontal="center"/>
    </xf>
    <xf numFmtId="0" fontId="0" fillId="0" borderId="39" xfId="0" applyBorder="1"/>
    <xf numFmtId="0" fontId="0" fillId="0" borderId="64" xfId="0" applyBorder="1"/>
    <xf numFmtId="0" fontId="0" fillId="0" borderId="7" xfId="0" applyBorder="1"/>
    <xf numFmtId="0" fontId="0" fillId="0" borderId="11" xfId="0" applyBorder="1" applyAlignment="1">
      <alignment horizontal="left" vertical="top"/>
    </xf>
    <xf numFmtId="0" fontId="0" fillId="0" borderId="106" xfId="0" applyBorder="1" applyAlignment="1">
      <alignment horizontal="left" vertical="top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8" xfId="0" applyBorder="1"/>
    <xf numFmtId="0" fontId="1" fillId="3" borderId="14" xfId="0" applyFont="1" applyFill="1" applyBorder="1" applyAlignment="1" applyProtection="1">
      <alignment horizontal="left" vertical="top" wrapText="1"/>
    </xf>
    <xf numFmtId="0" fontId="3" fillId="6" borderId="14" xfId="0" applyFont="1" applyFill="1" applyBorder="1" applyAlignment="1">
      <alignment vertical="center"/>
    </xf>
    <xf numFmtId="0" fontId="9" fillId="2" borderId="64" xfId="0" applyFont="1" applyFill="1" applyBorder="1" applyAlignment="1" applyProtection="1">
      <alignment horizontal="left" vertical="center"/>
    </xf>
    <xf numFmtId="0" fontId="0" fillId="2" borderId="64" xfId="0" applyFont="1" applyFill="1" applyBorder="1" applyAlignment="1" applyProtection="1">
      <alignment horizontal="left" vertical="center" wrapText="1"/>
    </xf>
    <xf numFmtId="0" fontId="0" fillId="0" borderId="114" xfId="0" applyBorder="1"/>
    <xf numFmtId="49" fontId="0" fillId="0" borderId="14" xfId="0" applyNumberFormat="1" applyFont="1" applyBorder="1" applyAlignment="1" applyProtection="1">
      <protection locked="0"/>
    </xf>
    <xf numFmtId="49" fontId="0" fillId="0" borderId="22" xfId="0" applyNumberFormat="1" applyFont="1" applyBorder="1" applyAlignment="1" applyProtection="1">
      <protection locked="0"/>
    </xf>
    <xf numFmtId="49" fontId="0" fillId="0" borderId="14" xfId="0" applyNumberFormat="1" applyBorder="1" applyAlignment="1" applyProtection="1">
      <protection locked="0"/>
    </xf>
    <xf numFmtId="49" fontId="0" fillId="0" borderId="22" xfId="0" applyNumberFormat="1" applyBorder="1" applyAlignment="1" applyProtection="1">
      <protection locked="0"/>
    </xf>
    <xf numFmtId="49" fontId="0" fillId="0" borderId="24" xfId="0" applyNumberFormat="1" applyBorder="1" applyAlignment="1" applyProtection="1">
      <protection locked="0"/>
    </xf>
    <xf numFmtId="49" fontId="0" fillId="0" borderId="25" xfId="0" applyNumberFormat="1" applyBorder="1" applyAlignment="1" applyProtection="1">
      <protection locked="0"/>
    </xf>
    <xf numFmtId="49" fontId="0" fillId="0" borderId="14" xfId="0" applyNumberFormat="1" applyFont="1" applyBorder="1" applyAlignment="1"/>
    <xf numFmtId="49" fontId="0" fillId="0" borderId="24" xfId="0" applyNumberFormat="1" applyFont="1" applyBorder="1" applyAlignment="1"/>
    <xf numFmtId="0" fontId="1" fillId="3" borderId="120" xfId="0" applyFont="1" applyFill="1" applyBorder="1" applyAlignment="1" applyProtection="1">
      <alignment vertical="top" wrapText="1"/>
    </xf>
    <xf numFmtId="164" fontId="0" fillId="0" borderId="121" xfId="0" applyNumberFormat="1" applyFont="1" applyBorder="1" applyAlignment="1" applyProtection="1">
      <alignment horizontal="left" vertical="top" wrapText="1"/>
      <protection locked="0"/>
    </xf>
    <xf numFmtId="0" fontId="0" fillId="4" borderId="82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67" xfId="0" applyFill="1" applyBorder="1" applyAlignment="1">
      <alignment horizontal="left" vertical="top" wrapText="1"/>
    </xf>
    <xf numFmtId="0" fontId="3" fillId="6" borderId="5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5" borderId="117" xfId="0" applyFont="1" applyFill="1" applyBorder="1" applyAlignment="1">
      <alignment horizontal="center" vertical="center"/>
    </xf>
    <xf numFmtId="0" fontId="3" fillId="5" borderId="118" xfId="0" applyFont="1" applyFill="1" applyBorder="1" applyAlignment="1">
      <alignment horizontal="center" vertical="center"/>
    </xf>
    <xf numFmtId="0" fontId="3" fillId="5" borderId="119" xfId="0" applyFont="1" applyFill="1" applyBorder="1" applyAlignment="1">
      <alignment horizontal="center" vertical="center"/>
    </xf>
    <xf numFmtId="0" fontId="0" fillId="0" borderId="8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67" xfId="0" applyBorder="1" applyAlignment="1">
      <alignment horizontal="left" vertical="top" wrapText="1"/>
    </xf>
    <xf numFmtId="0" fontId="1" fillId="3" borderId="80" xfId="0" applyFont="1" applyFill="1" applyBorder="1" applyAlignment="1" applyProtection="1">
      <alignment horizontal="center" vertical="top" wrapText="1"/>
    </xf>
    <xf numFmtId="0" fontId="1" fillId="3" borderId="51" xfId="0" applyFont="1" applyFill="1" applyBorder="1" applyAlignment="1" applyProtection="1">
      <alignment horizontal="center" vertical="top" wrapText="1"/>
    </xf>
    <xf numFmtId="0" fontId="2" fillId="3" borderId="12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</xf>
    <xf numFmtId="0" fontId="2" fillId="3" borderId="47" xfId="0" applyFont="1" applyFill="1" applyBorder="1" applyAlignment="1" applyProtection="1">
      <alignment horizontal="center" vertical="top" wrapText="1"/>
    </xf>
    <xf numFmtId="0" fontId="2" fillId="3" borderId="48" xfId="0" applyFont="1" applyFill="1" applyBorder="1" applyAlignment="1" applyProtection="1">
      <alignment horizontal="center" vertical="top" wrapText="1"/>
    </xf>
    <xf numFmtId="0" fontId="2" fillId="3" borderId="6" xfId="0" applyFont="1" applyFill="1" applyBorder="1" applyAlignment="1" applyProtection="1">
      <alignment horizontal="center" vertical="top" wrapText="1"/>
    </xf>
    <xf numFmtId="0" fontId="2" fillId="3" borderId="9" xfId="0" applyFont="1" applyFill="1" applyBorder="1" applyAlignment="1" applyProtection="1">
      <alignment horizontal="center" vertical="top" wrapText="1"/>
    </xf>
    <xf numFmtId="0" fontId="2" fillId="3" borderId="81" xfId="0" applyFont="1" applyFill="1" applyBorder="1" applyAlignment="1" applyProtection="1">
      <alignment horizontal="center" vertical="top" wrapText="1"/>
    </xf>
    <xf numFmtId="0" fontId="2" fillId="3" borderId="52" xfId="0" applyFont="1" applyFill="1" applyBorder="1" applyAlignment="1" applyProtection="1">
      <alignment horizontal="center" vertical="top" wrapText="1"/>
    </xf>
    <xf numFmtId="0" fontId="0" fillId="0" borderId="102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03" xfId="0" applyBorder="1" applyAlignment="1">
      <alignment horizontal="left" vertical="top" wrapText="1"/>
    </xf>
    <xf numFmtId="0" fontId="1" fillId="6" borderId="107" xfId="0" applyFont="1" applyFill="1" applyBorder="1" applyAlignment="1">
      <alignment horizontal="center" vertical="center" wrapText="1"/>
    </xf>
    <xf numFmtId="0" fontId="1" fillId="6" borderId="108" xfId="0" applyFont="1" applyFill="1" applyBorder="1" applyAlignment="1">
      <alignment horizontal="center" vertical="center" wrapText="1"/>
    </xf>
    <xf numFmtId="0" fontId="1" fillId="6" borderId="109" xfId="0" applyFont="1" applyFill="1" applyBorder="1" applyAlignment="1">
      <alignment horizontal="center" vertical="center" wrapText="1"/>
    </xf>
    <xf numFmtId="0" fontId="1" fillId="5" borderId="91" xfId="0" applyFont="1" applyFill="1" applyBorder="1" applyAlignment="1">
      <alignment horizontal="center"/>
    </xf>
    <xf numFmtId="0" fontId="1" fillId="5" borderId="92" xfId="0" applyFont="1" applyFill="1" applyBorder="1" applyAlignment="1">
      <alignment horizontal="center"/>
    </xf>
    <xf numFmtId="0" fontId="1" fillId="5" borderId="93" xfId="0" applyFont="1" applyFill="1" applyBorder="1" applyAlignment="1">
      <alignment horizontal="center"/>
    </xf>
    <xf numFmtId="0" fontId="1" fillId="3" borderId="120" xfId="0" applyFont="1" applyFill="1" applyBorder="1" applyAlignment="1" applyProtection="1">
      <alignment vertical="top" wrapText="1"/>
    </xf>
    <xf numFmtId="0" fontId="0" fillId="4" borderId="82" xfId="0" applyFill="1" applyBorder="1" applyAlignment="1"/>
    <xf numFmtId="0" fontId="0" fillId="4" borderId="3" xfId="0" applyFill="1" applyBorder="1" applyAlignment="1"/>
    <xf numFmtId="0" fontId="0" fillId="4" borderId="67" xfId="0" applyFill="1" applyBorder="1" applyAlignment="1"/>
    <xf numFmtId="0" fontId="0" fillId="4" borderId="8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67" xfId="0" applyFill="1" applyBorder="1" applyAlignment="1">
      <alignment horizontal="left"/>
    </xf>
    <xf numFmtId="0" fontId="0" fillId="2" borderId="14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 applyProtection="1">
      <alignment vertical="top" wrapText="1"/>
    </xf>
    <xf numFmtId="0" fontId="0" fillId="0" borderId="121" xfId="0" applyFont="1" applyBorder="1" applyAlignment="1" applyProtection="1">
      <alignment vertical="top" wrapText="1"/>
      <protection locked="0"/>
    </xf>
    <xf numFmtId="0" fontId="0" fillId="0" borderId="14" xfId="0" applyBorder="1" applyAlignment="1" applyProtection="1">
      <alignment vertical="top"/>
      <protection locked="0"/>
    </xf>
    <xf numFmtId="0" fontId="2" fillId="3" borderId="10" xfId="0" applyFont="1" applyFill="1" applyBorder="1" applyAlignment="1" applyProtection="1">
      <alignment horizontal="center" vertical="top" wrapText="1"/>
    </xf>
    <xf numFmtId="0" fontId="2" fillId="3" borderId="11" xfId="0" applyFont="1" applyFill="1" applyBorder="1" applyAlignment="1" applyProtection="1">
      <alignment horizontal="center" vertical="top" wrapText="1"/>
    </xf>
    <xf numFmtId="0" fontId="1" fillId="5" borderId="44" xfId="0" applyFont="1" applyFill="1" applyBorder="1" applyAlignment="1">
      <alignment horizontal="center"/>
    </xf>
    <xf numFmtId="0" fontId="1" fillId="5" borderId="45" xfId="0" applyFont="1" applyFill="1" applyBorder="1" applyAlignment="1">
      <alignment horizontal="center"/>
    </xf>
    <xf numFmtId="0" fontId="1" fillId="5" borderId="46" xfId="0" applyFont="1" applyFill="1" applyBorder="1" applyAlignment="1">
      <alignment horizontal="center"/>
    </xf>
    <xf numFmtId="0" fontId="1" fillId="5" borderId="110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3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64" xfId="0" applyBorder="1" applyAlignment="1">
      <alignment horizontal="left" vertical="top" wrapText="1"/>
    </xf>
    <xf numFmtId="0" fontId="10" fillId="7" borderId="113" xfId="0" applyFont="1" applyFill="1" applyBorder="1" applyAlignment="1">
      <alignment horizontal="center" vertical="center" wrapText="1"/>
    </xf>
    <xf numFmtId="0" fontId="10" fillId="7" borderId="32" xfId="0" applyFont="1" applyFill="1" applyBorder="1" applyAlignment="1">
      <alignment horizontal="center" vertical="center" wrapText="1"/>
    </xf>
    <xf numFmtId="0" fontId="10" fillId="7" borderId="123" xfId="0" applyFont="1" applyFill="1" applyBorder="1" applyAlignment="1">
      <alignment horizontal="center" vertical="center" wrapText="1"/>
    </xf>
    <xf numFmtId="0" fontId="10" fillId="7" borderId="115" xfId="0" applyFont="1" applyFill="1" applyBorder="1" applyAlignment="1">
      <alignment horizontal="center" vertical="center" wrapText="1"/>
    </xf>
    <xf numFmtId="0" fontId="10" fillId="7" borderId="116" xfId="0" applyFont="1" applyFill="1" applyBorder="1" applyAlignment="1">
      <alignment horizontal="center" vertical="center" wrapText="1"/>
    </xf>
    <xf numFmtId="0" fontId="10" fillId="7" borderId="125" xfId="0" applyFont="1" applyFill="1" applyBorder="1" applyAlignment="1">
      <alignment horizontal="center" vertical="center" wrapText="1"/>
    </xf>
    <xf numFmtId="0" fontId="1" fillId="3" borderId="122" xfId="0" applyFont="1" applyFill="1" applyBorder="1" applyAlignment="1" applyProtection="1">
      <alignment horizontal="center" vertical="top" wrapText="1"/>
    </xf>
    <xf numFmtId="0" fontId="1" fillId="3" borderId="124" xfId="0" applyFont="1" applyFill="1" applyBorder="1" applyAlignment="1" applyProtection="1">
      <alignment horizontal="center" vertical="top" wrapText="1"/>
    </xf>
    <xf numFmtId="0" fontId="0" fillId="0" borderId="90" xfId="0" applyFont="1" applyBorder="1" applyAlignment="1">
      <alignment horizontal="left" vertical="center" wrapText="1"/>
    </xf>
    <xf numFmtId="0" fontId="0" fillId="3" borderId="126" xfId="0" applyFont="1" applyFill="1" applyBorder="1" applyAlignment="1" applyProtection="1">
      <alignment horizontal="center" vertical="top" wrapText="1"/>
    </xf>
    <xf numFmtId="0" fontId="0" fillId="3" borderId="127" xfId="0" applyFont="1" applyFill="1" applyBorder="1" applyAlignment="1" applyProtection="1">
      <alignment horizontal="center" vertical="top" wrapText="1"/>
    </xf>
    <xf numFmtId="0" fontId="0" fillId="3" borderId="128" xfId="0" applyFont="1" applyFill="1" applyBorder="1" applyAlignment="1" applyProtection="1">
      <alignment horizontal="center" vertical="top" wrapText="1"/>
    </xf>
    <xf numFmtId="0" fontId="0" fillId="0" borderId="2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83" xfId="0" applyBorder="1" applyAlignment="1" applyProtection="1">
      <alignment horizontal="left" wrapText="1"/>
    </xf>
    <xf numFmtId="0" fontId="0" fillId="0" borderId="84" xfId="0" applyBorder="1" applyAlignment="1" applyProtection="1">
      <alignment horizontal="left" wrapText="1"/>
    </xf>
    <xf numFmtId="0" fontId="0" fillId="0" borderId="85" xfId="0" applyBorder="1" applyAlignment="1" applyProtection="1">
      <alignment horizontal="left" wrapText="1"/>
    </xf>
    <xf numFmtId="0" fontId="1" fillId="3" borderId="69" xfId="0" applyFont="1" applyFill="1" applyBorder="1" applyAlignment="1" applyProtection="1">
      <alignment horizontal="left" vertical="top" wrapText="1"/>
    </xf>
    <xf numFmtId="0" fontId="1" fillId="3" borderId="70" xfId="0" applyFont="1" applyFill="1" applyBorder="1" applyAlignment="1" applyProtection="1">
      <alignment horizontal="left" vertical="top" wrapText="1"/>
    </xf>
    <xf numFmtId="0" fontId="1" fillId="3" borderId="71" xfId="0" applyFont="1" applyFill="1" applyBorder="1" applyAlignment="1" applyProtection="1">
      <alignment horizontal="left" vertical="top" wrapText="1"/>
    </xf>
    <xf numFmtId="0" fontId="1" fillId="3" borderId="73" xfId="0" applyFont="1" applyFill="1" applyBorder="1" applyAlignment="1" applyProtection="1">
      <alignment horizontal="left" vertical="top" wrapText="1"/>
    </xf>
    <xf numFmtId="0" fontId="0" fillId="0" borderId="69" xfId="0" applyBorder="1" applyAlignment="1" applyProtection="1">
      <alignment horizontal="center" vertical="top" wrapText="1"/>
      <protection locked="0"/>
    </xf>
    <xf numFmtId="0" fontId="0" fillId="0" borderId="68" xfId="0" applyBorder="1" applyAlignment="1" applyProtection="1">
      <alignment horizontal="center" vertical="top" wrapText="1"/>
      <protection locked="0"/>
    </xf>
    <xf numFmtId="0" fontId="0" fillId="0" borderId="70" xfId="0" applyBorder="1" applyAlignment="1" applyProtection="1">
      <alignment horizontal="center" vertical="top" wrapText="1"/>
      <protection locked="0"/>
    </xf>
    <xf numFmtId="0" fontId="0" fillId="0" borderId="71" xfId="0" applyBorder="1" applyAlignment="1" applyProtection="1">
      <alignment horizontal="center" vertical="top" wrapText="1"/>
      <protection locked="0"/>
    </xf>
    <xf numFmtId="0" fontId="0" fillId="0" borderId="72" xfId="0" applyBorder="1" applyAlignment="1" applyProtection="1">
      <alignment horizontal="center" vertical="top" wrapText="1"/>
      <protection locked="0"/>
    </xf>
    <xf numFmtId="0" fontId="0" fillId="0" borderId="73" xfId="0" applyBorder="1" applyAlignment="1" applyProtection="1">
      <alignment horizontal="center" vertical="top" wrapText="1"/>
      <protection locked="0"/>
    </xf>
    <xf numFmtId="0" fontId="0" fillId="0" borderId="74" xfId="0" applyBorder="1" applyAlignment="1" applyProtection="1">
      <alignment horizontal="center"/>
      <protection locked="0"/>
    </xf>
    <xf numFmtId="0" fontId="0" fillId="0" borderId="75" xfId="0" applyBorder="1" applyAlignment="1" applyProtection="1">
      <alignment horizontal="center"/>
      <protection locked="0"/>
    </xf>
    <xf numFmtId="0" fontId="0" fillId="0" borderId="76" xfId="0" applyBorder="1" applyAlignment="1" applyProtection="1">
      <alignment horizontal="center"/>
      <protection locked="0"/>
    </xf>
    <xf numFmtId="0" fontId="1" fillId="3" borderId="74" xfId="0" applyFont="1" applyFill="1" applyBorder="1" applyAlignment="1" applyProtection="1">
      <alignment horizontal="center" vertical="top"/>
    </xf>
    <xf numFmtId="0" fontId="1" fillId="3" borderId="76" xfId="0" applyFont="1" applyFill="1" applyBorder="1" applyAlignment="1" applyProtection="1">
      <alignment horizontal="center" vertical="top"/>
    </xf>
    <xf numFmtId="0" fontId="7" fillId="0" borderId="39" xfId="0" applyFont="1" applyBorder="1" applyAlignment="1" applyProtection="1">
      <alignment horizontal="left" vertical="center" wrapText="1"/>
      <protection locked="0"/>
    </xf>
    <xf numFmtId="0" fontId="7" fillId="0" borderId="64" xfId="0" applyFont="1" applyBorder="1" applyAlignment="1" applyProtection="1">
      <alignment horizontal="left" vertical="center" wrapText="1"/>
      <protection locked="0"/>
    </xf>
    <xf numFmtId="0" fontId="7" fillId="0" borderId="37" xfId="0" applyFont="1" applyBorder="1" applyAlignment="1" applyProtection="1">
      <alignment horizontal="left" vertical="center" wrapText="1"/>
      <protection locked="0"/>
    </xf>
    <xf numFmtId="0" fontId="7" fillId="0" borderId="41" xfId="0" applyFont="1" applyBorder="1" applyAlignment="1" applyProtection="1">
      <alignment horizontal="left" vertical="center" wrapText="1"/>
      <protection locked="0"/>
    </xf>
    <xf numFmtId="0" fontId="0" fillId="0" borderId="36" xfId="0" applyFont="1" applyBorder="1" applyAlignment="1" applyProtection="1">
      <alignment horizontal="left" wrapText="1"/>
      <protection locked="0"/>
    </xf>
    <xf numFmtId="0" fontId="0" fillId="0" borderId="40" xfId="0" applyFont="1" applyBorder="1" applyAlignment="1" applyProtection="1">
      <alignment horizontal="left" wrapText="1"/>
      <protection locked="0"/>
    </xf>
    <xf numFmtId="0" fontId="0" fillId="0" borderId="65" xfId="0" applyFont="1" applyBorder="1" applyAlignment="1" applyProtection="1">
      <alignment horizontal="left" wrapText="1"/>
      <protection locked="0"/>
    </xf>
    <xf numFmtId="0" fontId="0" fillId="0" borderId="66" xfId="0" applyFont="1" applyBorder="1" applyAlignment="1" applyProtection="1">
      <alignment horizontal="left" wrapText="1"/>
      <protection locked="0"/>
    </xf>
    <xf numFmtId="0" fontId="7" fillId="0" borderId="36" xfId="0" applyFont="1" applyBorder="1" applyAlignment="1" applyProtection="1">
      <alignment horizontal="left" vertical="center" wrapText="1" indent="1"/>
      <protection locked="0"/>
    </xf>
    <xf numFmtId="0" fontId="7" fillId="0" borderId="40" xfId="0" applyFont="1" applyBorder="1" applyAlignment="1" applyProtection="1">
      <alignment horizontal="left" vertical="center" wrapText="1" indent="1"/>
      <protection locked="0"/>
    </xf>
    <xf numFmtId="0" fontId="7" fillId="0" borderId="39" xfId="0" applyFont="1" applyBorder="1" applyAlignment="1" applyProtection="1">
      <alignment horizontal="left" vertical="center" wrapText="1" indent="1"/>
      <protection locked="0"/>
    </xf>
    <xf numFmtId="0" fontId="7" fillId="0" borderId="64" xfId="0" applyFont="1" applyBorder="1" applyAlignment="1" applyProtection="1">
      <alignment horizontal="left" vertical="center" wrapText="1" indent="1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3" fillId="6" borderId="18" xfId="0" applyFont="1" applyFill="1" applyBorder="1" applyAlignment="1" applyProtection="1">
      <alignment horizontal="center" vertical="center"/>
    </xf>
    <xf numFmtId="0" fontId="3" fillId="6" borderId="19" xfId="0" applyFont="1" applyFill="1" applyBorder="1" applyAlignment="1" applyProtection="1">
      <alignment horizontal="center" vertical="center"/>
    </xf>
    <xf numFmtId="0" fontId="3" fillId="6" borderId="20" xfId="0" applyFont="1" applyFill="1" applyBorder="1" applyAlignment="1" applyProtection="1">
      <alignment horizontal="center" vertical="center"/>
    </xf>
    <xf numFmtId="0" fontId="0" fillId="6" borderId="21" xfId="0" applyFill="1" applyBorder="1" applyAlignment="1" applyProtection="1">
      <alignment horizontal="center"/>
    </xf>
    <xf numFmtId="0" fontId="0" fillId="6" borderId="14" xfId="0" applyFill="1" applyBorder="1" applyAlignment="1" applyProtection="1">
      <alignment horizontal="center"/>
    </xf>
    <xf numFmtId="0" fontId="0" fillId="6" borderId="22" xfId="0" applyFill="1" applyBorder="1" applyAlignment="1" applyProtection="1">
      <alignment horizontal="center"/>
    </xf>
    <xf numFmtId="0" fontId="1" fillId="2" borderId="27" xfId="0" applyFont="1" applyFill="1" applyBorder="1" applyAlignment="1" applyProtection="1">
      <alignment horizontal="center" wrapText="1"/>
      <protection locked="0"/>
    </xf>
    <xf numFmtId="0" fontId="1" fillId="2" borderId="28" xfId="0" applyFont="1" applyFill="1" applyBorder="1" applyAlignment="1" applyProtection="1">
      <alignment horizontal="center" wrapText="1"/>
      <protection locked="0"/>
    </xf>
    <xf numFmtId="0" fontId="1" fillId="2" borderId="29" xfId="0" applyFont="1" applyFill="1" applyBorder="1" applyAlignment="1" applyProtection="1">
      <alignment horizontal="center" wrapText="1"/>
      <protection locked="0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1" fillId="2" borderId="22" xfId="0" applyFont="1" applyFill="1" applyBorder="1" applyAlignment="1" applyProtection="1">
      <alignment horizontal="center" wrapText="1"/>
      <protection locked="0"/>
    </xf>
    <xf numFmtId="0" fontId="7" fillId="0" borderId="36" xfId="0" applyFont="1" applyBorder="1" applyAlignment="1" applyProtection="1">
      <alignment horizontal="left" vertical="center" wrapText="1"/>
      <protection locked="0"/>
    </xf>
    <xf numFmtId="0" fontId="7" fillId="0" borderId="40" xfId="0" applyFont="1" applyBorder="1" applyAlignment="1" applyProtection="1">
      <alignment horizontal="left" vertical="center" wrapText="1"/>
      <protection locked="0"/>
    </xf>
    <xf numFmtId="0" fontId="0" fillId="0" borderId="33" xfId="0" applyBorder="1" applyAlignment="1" applyProtection="1">
      <alignment horizontal="center"/>
      <protection locked="0"/>
    </xf>
    <xf numFmtId="0" fontId="0" fillId="0" borderId="32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center"/>
      <protection locked="0"/>
    </xf>
    <xf numFmtId="0" fontId="0" fillId="0" borderId="34" xfId="0" applyBorder="1" applyAlignment="1" applyProtection="1">
      <alignment horizontal="center"/>
      <protection locked="0"/>
    </xf>
    <xf numFmtId="0" fontId="0" fillId="0" borderId="41" xfId="0" applyBorder="1" applyAlignment="1" applyProtection="1">
      <alignment horizontal="center"/>
      <protection locked="0"/>
    </xf>
    <xf numFmtId="0" fontId="0" fillId="2" borderId="99" xfId="0" applyFont="1" applyFill="1" applyBorder="1" applyAlignment="1" applyProtection="1">
      <alignment horizontal="center" vertical="top" wrapText="1"/>
    </xf>
    <xf numFmtId="0" fontId="0" fillId="2" borderId="99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 applyAlignment="1" applyProtection="1">
      <alignment horizontal="center"/>
    </xf>
    <xf numFmtId="0" fontId="0" fillId="0" borderId="27" xfId="0" applyBorder="1" applyAlignment="1" applyProtection="1">
      <alignment horizontal="center"/>
    </xf>
    <xf numFmtId="0" fontId="0" fillId="0" borderId="22" xfId="0" applyBorder="1" applyAlignment="1" applyProtection="1">
      <alignment horizontal="center"/>
    </xf>
    <xf numFmtId="0" fontId="1" fillId="0" borderId="24" xfId="0" applyFont="1" applyBorder="1" applyAlignment="1" applyProtection="1">
      <alignment horizontal="center"/>
    </xf>
    <xf numFmtId="0" fontId="1" fillId="0" borderId="30" xfId="0" applyFont="1" applyBorder="1" applyAlignment="1" applyProtection="1">
      <alignment horizontal="center"/>
    </xf>
    <xf numFmtId="0" fontId="1" fillId="0" borderId="25" xfId="0" applyFont="1" applyBorder="1" applyAlignment="1" applyProtection="1">
      <alignment horizontal="center"/>
    </xf>
    <xf numFmtId="0" fontId="0" fillId="0" borderId="17" xfId="0" applyBorder="1" applyAlignment="1" applyProtection="1">
      <alignment horizontal="center" wrapText="1"/>
      <protection locked="0"/>
    </xf>
    <xf numFmtId="0" fontId="0" fillId="0" borderId="31" xfId="0" applyBorder="1" applyAlignment="1" applyProtection="1">
      <alignment horizontal="center" wrapText="1"/>
      <protection locked="0"/>
    </xf>
    <xf numFmtId="0" fontId="0" fillId="0" borderId="38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27" xfId="0" applyBorder="1" applyAlignment="1" applyProtection="1">
      <alignment horizontal="center" wrapText="1"/>
      <protection locked="0"/>
    </xf>
    <xf numFmtId="0" fontId="0" fillId="0" borderId="22" xfId="0" applyBorder="1" applyAlignment="1" applyProtection="1">
      <alignment horizontal="center" wrapText="1"/>
      <protection locked="0"/>
    </xf>
    <xf numFmtId="0" fontId="1" fillId="3" borderId="42" xfId="0" applyFont="1" applyFill="1" applyBorder="1" applyAlignment="1" applyProtection="1">
      <alignment horizontal="right"/>
    </xf>
    <xf numFmtId="0" fontId="1" fillId="3" borderId="43" xfId="0" applyFont="1" applyFill="1" applyBorder="1" applyAlignment="1" applyProtection="1">
      <alignment horizontal="right"/>
    </xf>
    <xf numFmtId="49" fontId="0" fillId="0" borderId="61" xfId="0" applyNumberFormat="1" applyBorder="1" applyAlignment="1" applyProtection="1">
      <alignment horizontal="center"/>
      <protection locked="0"/>
    </xf>
    <xf numFmtId="0" fontId="1" fillId="3" borderId="27" xfId="0" applyFont="1" applyFill="1" applyBorder="1" applyAlignment="1" applyProtection="1">
      <alignment horizontal="center"/>
    </xf>
    <xf numFmtId="0" fontId="1" fillId="3" borderId="28" xfId="0" applyFont="1" applyFill="1" applyBorder="1" applyAlignment="1" applyProtection="1">
      <alignment horizontal="center"/>
    </xf>
    <xf numFmtId="0" fontId="1" fillId="3" borderId="15" xfId="0" applyFont="1" applyFill="1" applyBorder="1" applyAlignment="1" applyProtection="1">
      <alignment horizontal="center"/>
    </xf>
    <xf numFmtId="0" fontId="3" fillId="6" borderId="27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1" fillId="3" borderId="21" xfId="0" applyFont="1" applyFill="1" applyBorder="1" applyAlignment="1" applyProtection="1">
      <alignment horizontal="center" wrapText="1"/>
    </xf>
    <xf numFmtId="0" fontId="1" fillId="3" borderId="35" xfId="0" applyFont="1" applyFill="1" applyBorder="1" applyAlignment="1" applyProtection="1">
      <alignment horizontal="center" vertical="top" wrapText="1"/>
    </xf>
    <xf numFmtId="0" fontId="3" fillId="6" borderId="94" xfId="0" applyFont="1" applyFill="1" applyBorder="1" applyAlignment="1">
      <alignment horizontal="center" vertical="center"/>
    </xf>
    <xf numFmtId="0" fontId="3" fillId="6" borderId="95" xfId="0" applyFont="1" applyFill="1" applyBorder="1" applyAlignment="1">
      <alignment horizontal="center" vertical="center"/>
    </xf>
    <xf numFmtId="0" fontId="3" fillId="6" borderId="96" xfId="0" applyFont="1" applyFill="1" applyBorder="1" applyAlignment="1">
      <alignment horizontal="center" vertical="center"/>
    </xf>
    <xf numFmtId="0" fontId="0" fillId="0" borderId="74" xfId="0" applyBorder="1" applyAlignment="1" applyProtection="1">
      <alignment horizontal="center"/>
    </xf>
    <xf numFmtId="0" fontId="0" fillId="0" borderId="75" xfId="0" applyBorder="1" applyAlignment="1" applyProtection="1">
      <alignment horizontal="center"/>
    </xf>
    <xf numFmtId="0" fontId="0" fillId="0" borderId="76" xfId="0" applyBorder="1" applyAlignment="1" applyProtection="1">
      <alignment horizontal="center"/>
    </xf>
    <xf numFmtId="0" fontId="0" fillId="2" borderId="90" xfId="0" applyFont="1" applyFill="1" applyBorder="1" applyAlignment="1" applyProtection="1">
      <alignment horizontal="left" vertical="top" wrapText="1"/>
      <protection locked="0"/>
    </xf>
    <xf numFmtId="0" fontId="0" fillId="2" borderId="66" xfId="0" applyFont="1" applyFill="1" applyBorder="1" applyAlignment="1" applyProtection="1">
      <alignment horizontal="left" vertical="top" wrapText="1"/>
      <protection locked="0"/>
    </xf>
    <xf numFmtId="0" fontId="8" fillId="6" borderId="62" xfId="0" applyFont="1" applyFill="1" applyBorder="1" applyAlignment="1" applyProtection="1">
      <alignment horizontal="center" vertical="center"/>
    </xf>
    <xf numFmtId="0" fontId="8" fillId="6" borderId="63" xfId="0" applyFont="1" applyFill="1" applyBorder="1" applyAlignment="1" applyProtection="1">
      <alignment horizontal="center" vertical="center"/>
    </xf>
    <xf numFmtId="0" fontId="0" fillId="0" borderId="17" xfId="0" applyBorder="1" applyAlignment="1">
      <alignment horizontal="center"/>
    </xf>
    <xf numFmtId="0" fontId="1" fillId="3" borderId="99" xfId="0" applyFont="1" applyFill="1" applyBorder="1" applyAlignment="1" applyProtection="1">
      <alignment horizontal="center" vertical="top" wrapText="1"/>
    </xf>
    <xf numFmtId="0" fontId="1" fillId="3" borderId="49" xfId="0" applyFont="1" applyFill="1" applyBorder="1" applyAlignment="1" applyProtection="1">
      <alignment horizontal="center"/>
    </xf>
    <xf numFmtId="0" fontId="7" fillId="0" borderId="35" xfId="0" applyFont="1" applyBorder="1" applyAlignment="1" applyProtection="1">
      <alignment horizontal="left" vertical="top" wrapText="1"/>
      <protection locked="0"/>
    </xf>
    <xf numFmtId="0" fontId="7" fillId="0" borderId="29" xfId="0" applyFont="1" applyBorder="1" applyAlignment="1" applyProtection="1">
      <alignment horizontal="left" vertical="top" wrapText="1"/>
      <protection locked="0"/>
    </xf>
    <xf numFmtId="0" fontId="3" fillId="6" borderId="18" xfId="0" applyFont="1" applyFill="1" applyBorder="1" applyAlignment="1">
      <alignment horizontal="left" vertical="center"/>
    </xf>
    <xf numFmtId="0" fontId="3" fillId="6" borderId="59" xfId="0" applyFont="1" applyFill="1" applyBorder="1" applyAlignment="1">
      <alignment horizontal="left" vertical="center"/>
    </xf>
    <xf numFmtId="0" fontId="3" fillId="6" borderId="50" xfId="0" applyFont="1" applyFill="1" applyBorder="1" applyAlignment="1">
      <alignment horizontal="left" vertical="center"/>
    </xf>
    <xf numFmtId="0" fontId="3" fillId="6" borderId="60" xfId="0" applyFont="1" applyFill="1" applyBorder="1" applyAlignment="1">
      <alignment horizontal="left" vertical="center"/>
    </xf>
    <xf numFmtId="0" fontId="0" fillId="2" borderId="86" xfId="0" applyFont="1" applyFill="1" applyBorder="1" applyAlignment="1">
      <alignment horizontal="left" vertical="top" wrapText="1"/>
    </xf>
    <xf numFmtId="0" fontId="0" fillId="6" borderId="87" xfId="0" applyFont="1" applyFill="1" applyBorder="1" applyAlignment="1">
      <alignment horizontal="center"/>
    </xf>
    <xf numFmtId="0" fontId="0" fillId="6" borderId="89" xfId="0" applyFont="1" applyFill="1" applyBorder="1" applyAlignment="1">
      <alignment horizontal="center"/>
    </xf>
    <xf numFmtId="0" fontId="0" fillId="6" borderId="88" xfId="0" applyFont="1" applyFill="1" applyBorder="1" applyAlignment="1">
      <alignment horizontal="center"/>
    </xf>
    <xf numFmtId="0" fontId="0" fillId="0" borderId="86" xfId="0" applyBorder="1" applyAlignment="1" applyProtection="1">
      <alignment horizontal="center"/>
      <protection locked="0"/>
    </xf>
    <xf numFmtId="0" fontId="0" fillId="0" borderId="87" xfId="0" applyBorder="1" applyAlignment="1" applyProtection="1">
      <alignment horizontal="center"/>
      <protection locked="0"/>
    </xf>
    <xf numFmtId="0" fontId="0" fillId="0" borderId="89" xfId="0" applyBorder="1" applyAlignment="1" applyProtection="1">
      <alignment horizontal="center"/>
      <protection locked="0"/>
    </xf>
    <xf numFmtId="0" fontId="0" fillId="0" borderId="88" xfId="0" applyBorder="1" applyAlignment="1" applyProtection="1">
      <alignment horizontal="center"/>
      <protection locked="0"/>
    </xf>
    <xf numFmtId="0" fontId="0" fillId="0" borderId="86" xfId="0" applyBorder="1" applyAlignment="1" applyProtection="1">
      <alignment horizontal="center" wrapText="1"/>
      <protection locked="0"/>
    </xf>
    <xf numFmtId="0" fontId="3" fillId="6" borderId="77" xfId="0" applyFont="1" applyFill="1" applyBorder="1" applyAlignment="1">
      <alignment horizontal="center" vertical="center"/>
    </xf>
    <xf numFmtId="0" fontId="3" fillId="6" borderId="78" xfId="0" applyFont="1" applyFill="1" applyBorder="1" applyAlignment="1">
      <alignment horizontal="center" vertical="center"/>
    </xf>
    <xf numFmtId="0" fontId="3" fillId="6" borderId="79" xfId="0" applyFont="1" applyFill="1" applyBorder="1" applyAlignment="1">
      <alignment horizontal="center" vertical="center"/>
    </xf>
    <xf numFmtId="0" fontId="0" fillId="2" borderId="1" xfId="0" applyFont="1" applyFill="1" applyBorder="1" applyAlignment="1" applyProtection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67" xfId="0" applyFont="1" applyFill="1" applyBorder="1" applyAlignment="1">
      <alignment horizontal="center" vertical="center" wrapText="1"/>
    </xf>
    <xf numFmtId="0" fontId="0" fillId="6" borderId="88" xfId="0" applyFill="1" applyBorder="1" applyAlignment="1">
      <alignment horizontal="center"/>
    </xf>
    <xf numFmtId="0" fontId="0" fillId="6" borderId="89" xfId="0" applyFill="1" applyBorder="1" applyAlignment="1">
      <alignment horizontal="center"/>
    </xf>
    <xf numFmtId="0" fontId="0" fillId="0" borderId="86" xfId="0" applyBorder="1" applyAlignment="1">
      <alignment horizontal="center" wrapText="1"/>
    </xf>
    <xf numFmtId="0" fontId="0" fillId="6" borderId="77" xfId="0" applyFill="1" applyBorder="1" applyAlignment="1">
      <alignment horizontal="center"/>
    </xf>
    <xf numFmtId="0" fontId="0" fillId="6" borderId="78" xfId="0" applyFill="1" applyBorder="1" applyAlignment="1">
      <alignment horizontal="center"/>
    </xf>
    <xf numFmtId="0" fontId="0" fillId="6" borderId="79" xfId="0" applyFill="1" applyBorder="1" applyAlignment="1">
      <alignment horizontal="center"/>
    </xf>
    <xf numFmtId="0" fontId="0" fillId="2" borderId="56" xfId="0" applyFont="1" applyFill="1" applyBorder="1" applyAlignment="1" applyProtection="1">
      <alignment horizontal="left" vertical="center" wrapText="1"/>
    </xf>
    <xf numFmtId="0" fontId="0" fillId="2" borderId="57" xfId="0" applyFont="1" applyFill="1" applyBorder="1" applyAlignment="1" applyProtection="1">
      <alignment horizontal="left" vertical="center" wrapText="1"/>
    </xf>
    <xf numFmtId="0" fontId="0" fillId="2" borderId="58" xfId="0" applyFont="1" applyFill="1" applyBorder="1" applyAlignment="1" applyProtection="1">
      <alignment horizontal="left" vertical="center" wrapText="1"/>
    </xf>
    <xf numFmtId="0" fontId="0" fillId="6" borderId="86" xfId="0" applyFill="1" applyBorder="1" applyAlignment="1">
      <alignment horizontal="center" vertical="center"/>
    </xf>
    <xf numFmtId="0" fontId="0" fillId="2" borderId="40" xfId="0" applyFont="1" applyFill="1" applyBorder="1" applyAlignment="1">
      <alignment horizontal="left" vertical="top"/>
    </xf>
    <xf numFmtId="0" fontId="0" fillId="2" borderId="66" xfId="0" applyFont="1" applyFill="1" applyBorder="1" applyAlignment="1">
      <alignment horizontal="left" vertical="top"/>
    </xf>
    <xf numFmtId="0" fontId="1" fillId="3" borderId="37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 vertical="top"/>
    </xf>
    <xf numFmtId="0" fontId="1" fillId="3" borderId="40" xfId="0" applyFont="1" applyFill="1" applyBorder="1" applyAlignment="1">
      <alignment horizontal="center" vertical="top"/>
    </xf>
    <xf numFmtId="0" fontId="1" fillId="3" borderId="65" xfId="0" applyFont="1" applyFill="1" applyBorder="1" applyAlignment="1">
      <alignment horizontal="center" vertical="top"/>
    </xf>
    <xf numFmtId="0" fontId="1" fillId="3" borderId="66" xfId="0" applyFont="1" applyFill="1" applyBorder="1" applyAlignment="1">
      <alignment horizontal="center" vertical="top"/>
    </xf>
    <xf numFmtId="0" fontId="0" fillId="0" borderId="86" xfId="0" applyBorder="1" applyAlignment="1">
      <alignment horizontal="center" vertical="center" wrapText="1"/>
    </xf>
    <xf numFmtId="0" fontId="1" fillId="3" borderId="82" xfId="0" applyFont="1" applyFill="1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0" fontId="1" fillId="3" borderId="56" xfId="0" applyFont="1" applyFill="1" applyBorder="1" applyAlignment="1">
      <alignment horizontal="center" vertical="center" wrapText="1"/>
    </xf>
    <xf numFmtId="0" fontId="1" fillId="3" borderId="57" xfId="0" applyFont="1" applyFill="1" applyBorder="1" applyAlignment="1">
      <alignment horizontal="center" vertical="center" wrapText="1"/>
    </xf>
    <xf numFmtId="0" fontId="1" fillId="3" borderId="112" xfId="0" applyFont="1" applyFill="1" applyBorder="1" applyAlignment="1">
      <alignment horizontal="center" vertical="center" wrapText="1"/>
    </xf>
    <xf numFmtId="0" fontId="0" fillId="6" borderId="86" xfId="0" applyFill="1" applyBorder="1" applyAlignment="1">
      <alignment horizontal="center"/>
    </xf>
    <xf numFmtId="0" fontId="0" fillId="2" borderId="86" xfId="0" applyFont="1" applyFill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483F"/>
      <color rgb="FFE6E7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36</xdr:row>
          <xdr:rowOff>171450</xdr:rowOff>
        </xdr:from>
        <xdr:to>
          <xdr:col>0</xdr:col>
          <xdr:colOff>400050</xdr:colOff>
          <xdr:row>38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37</xdr:row>
          <xdr:rowOff>171450</xdr:rowOff>
        </xdr:from>
        <xdr:to>
          <xdr:col>0</xdr:col>
          <xdr:colOff>400050</xdr:colOff>
          <xdr:row>39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25</xdr:row>
          <xdr:rowOff>171450</xdr:rowOff>
        </xdr:from>
        <xdr:to>
          <xdr:col>0</xdr:col>
          <xdr:colOff>400050</xdr:colOff>
          <xdr:row>27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23</xdr:row>
          <xdr:rowOff>171450</xdr:rowOff>
        </xdr:from>
        <xdr:to>
          <xdr:col>0</xdr:col>
          <xdr:colOff>400050</xdr:colOff>
          <xdr:row>25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24</xdr:row>
          <xdr:rowOff>171450</xdr:rowOff>
        </xdr:from>
        <xdr:to>
          <xdr:col>0</xdr:col>
          <xdr:colOff>400050</xdr:colOff>
          <xdr:row>26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41</xdr:row>
          <xdr:rowOff>171450</xdr:rowOff>
        </xdr:from>
        <xdr:to>
          <xdr:col>0</xdr:col>
          <xdr:colOff>400050</xdr:colOff>
          <xdr:row>43</xdr:row>
          <xdr:rowOff>19050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42</xdr:row>
          <xdr:rowOff>171450</xdr:rowOff>
        </xdr:from>
        <xdr:to>
          <xdr:col>0</xdr:col>
          <xdr:colOff>400050</xdr:colOff>
          <xdr:row>44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43</xdr:row>
          <xdr:rowOff>171450</xdr:rowOff>
        </xdr:from>
        <xdr:to>
          <xdr:col>0</xdr:col>
          <xdr:colOff>400050</xdr:colOff>
          <xdr:row>45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44</xdr:row>
          <xdr:rowOff>171450</xdr:rowOff>
        </xdr:from>
        <xdr:to>
          <xdr:col>0</xdr:col>
          <xdr:colOff>400050</xdr:colOff>
          <xdr:row>46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48</xdr:row>
          <xdr:rowOff>171450</xdr:rowOff>
        </xdr:from>
        <xdr:to>
          <xdr:col>0</xdr:col>
          <xdr:colOff>400050</xdr:colOff>
          <xdr:row>50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49</xdr:row>
          <xdr:rowOff>171450</xdr:rowOff>
        </xdr:from>
        <xdr:to>
          <xdr:col>0</xdr:col>
          <xdr:colOff>400050</xdr:colOff>
          <xdr:row>51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50</xdr:row>
          <xdr:rowOff>171450</xdr:rowOff>
        </xdr:from>
        <xdr:to>
          <xdr:col>0</xdr:col>
          <xdr:colOff>400050</xdr:colOff>
          <xdr:row>52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51</xdr:row>
          <xdr:rowOff>171450</xdr:rowOff>
        </xdr:from>
        <xdr:to>
          <xdr:col>0</xdr:col>
          <xdr:colOff>400050</xdr:colOff>
          <xdr:row>53</xdr:row>
          <xdr:rowOff>19050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52</xdr:row>
          <xdr:rowOff>171450</xdr:rowOff>
        </xdr:from>
        <xdr:to>
          <xdr:col>0</xdr:col>
          <xdr:colOff>400050</xdr:colOff>
          <xdr:row>54</xdr:row>
          <xdr:rowOff>19050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53</xdr:row>
          <xdr:rowOff>171450</xdr:rowOff>
        </xdr:from>
        <xdr:to>
          <xdr:col>0</xdr:col>
          <xdr:colOff>400050</xdr:colOff>
          <xdr:row>55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18</xdr:row>
          <xdr:rowOff>171450</xdr:rowOff>
        </xdr:from>
        <xdr:to>
          <xdr:col>0</xdr:col>
          <xdr:colOff>400050</xdr:colOff>
          <xdr:row>20</xdr:row>
          <xdr:rowOff>28575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19</xdr:row>
          <xdr:rowOff>171450</xdr:rowOff>
        </xdr:from>
        <xdr:to>
          <xdr:col>0</xdr:col>
          <xdr:colOff>400050</xdr:colOff>
          <xdr:row>21</xdr:row>
          <xdr:rowOff>19050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17</xdr:row>
          <xdr:rowOff>171450</xdr:rowOff>
        </xdr:from>
        <xdr:to>
          <xdr:col>0</xdr:col>
          <xdr:colOff>400050</xdr:colOff>
          <xdr:row>19</xdr:row>
          <xdr:rowOff>19050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35</xdr:row>
          <xdr:rowOff>171450</xdr:rowOff>
        </xdr:from>
        <xdr:to>
          <xdr:col>0</xdr:col>
          <xdr:colOff>400050</xdr:colOff>
          <xdr:row>37</xdr:row>
          <xdr:rowOff>19050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34</xdr:row>
          <xdr:rowOff>171450</xdr:rowOff>
        </xdr:from>
        <xdr:to>
          <xdr:col>0</xdr:col>
          <xdr:colOff>400050</xdr:colOff>
          <xdr:row>36</xdr:row>
          <xdr:rowOff>19050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29</xdr:row>
          <xdr:rowOff>171450</xdr:rowOff>
        </xdr:from>
        <xdr:to>
          <xdr:col>0</xdr:col>
          <xdr:colOff>400050</xdr:colOff>
          <xdr:row>31</xdr:row>
          <xdr:rowOff>9525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30</xdr:row>
          <xdr:rowOff>171450</xdr:rowOff>
        </xdr:from>
        <xdr:to>
          <xdr:col>0</xdr:col>
          <xdr:colOff>400050</xdr:colOff>
          <xdr:row>31</xdr:row>
          <xdr:rowOff>190500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23</xdr:row>
          <xdr:rowOff>9525</xdr:rowOff>
        </xdr:from>
        <xdr:to>
          <xdr:col>0</xdr:col>
          <xdr:colOff>514350</xdr:colOff>
          <xdr:row>23</xdr:row>
          <xdr:rowOff>257175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24</xdr:row>
          <xdr:rowOff>38100</xdr:rowOff>
        </xdr:from>
        <xdr:to>
          <xdr:col>0</xdr:col>
          <xdr:colOff>419100</xdr:colOff>
          <xdr:row>24</xdr:row>
          <xdr:rowOff>257175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26</xdr:row>
          <xdr:rowOff>38100</xdr:rowOff>
        </xdr:from>
        <xdr:to>
          <xdr:col>0</xdr:col>
          <xdr:colOff>419100</xdr:colOff>
          <xdr:row>27</xdr:row>
          <xdr:rowOff>76200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3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5" Type="http://schemas.openxmlformats.org/officeDocument/2006/relationships/ctrlProp" Target="../ctrlProps/ctrlProp25.xml"/><Relationship Id="rId4" Type="http://schemas.openxmlformats.org/officeDocument/2006/relationships/ctrlProp" Target="../ctrlProps/ctrlProp2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8"/>
  <sheetViews>
    <sheetView tabSelected="1" zoomScaleNormal="100" workbookViewId="0">
      <selection activeCell="A16" sqref="A16:A17"/>
    </sheetView>
  </sheetViews>
  <sheetFormatPr defaultColWidth="8.85546875" defaultRowHeight="15" x14ac:dyDescent="0.25"/>
  <cols>
    <col min="1" max="1" width="16.7109375" style="2" customWidth="1"/>
    <col min="2" max="2" width="24.28515625" style="2" customWidth="1"/>
    <col min="3" max="3" width="20.85546875" style="46" customWidth="1"/>
    <col min="4" max="4" width="28.7109375" style="2" customWidth="1"/>
    <col min="5" max="5" width="6.28515625" style="2" customWidth="1"/>
    <col min="6" max="6" width="27.7109375" style="2" customWidth="1"/>
    <col min="7" max="7" width="6" style="2" customWidth="1"/>
    <col min="8" max="8" width="26.7109375" style="2" customWidth="1"/>
    <col min="9" max="9" width="6.5703125" style="2" customWidth="1"/>
    <col min="10" max="10" width="10.5703125" style="2" customWidth="1"/>
    <col min="11" max="11" width="20" style="2" customWidth="1"/>
    <col min="12" max="16384" width="8.85546875" style="2"/>
  </cols>
  <sheetData>
    <row r="1" spans="1:12" s="1" customFormat="1" ht="15.75" x14ac:dyDescent="0.25">
      <c r="A1" s="133" t="s">
        <v>6</v>
      </c>
      <c r="B1" s="134"/>
      <c r="C1" s="134"/>
      <c r="D1" s="134"/>
      <c r="E1" s="134"/>
      <c r="F1" s="134"/>
      <c r="G1" s="134"/>
      <c r="H1" s="134"/>
      <c r="I1" s="134"/>
      <c r="J1" s="134"/>
      <c r="K1" s="135"/>
    </row>
    <row r="2" spans="1:12" s="1" customFormat="1" ht="7.9" customHeight="1" x14ac:dyDescent="0.25">
      <c r="A2" s="8"/>
      <c r="B2" s="9"/>
      <c r="C2" s="45"/>
      <c r="D2" s="9"/>
      <c r="E2" s="9"/>
      <c r="F2" s="10"/>
      <c r="G2" s="10"/>
      <c r="H2" s="10"/>
      <c r="I2" s="10"/>
      <c r="J2" s="10"/>
      <c r="K2" s="11"/>
    </row>
    <row r="3" spans="1:12" s="1" customFormat="1" ht="19.899999999999999" customHeight="1" x14ac:dyDescent="0.25">
      <c r="A3" s="136" t="s">
        <v>51</v>
      </c>
      <c r="B3" s="137"/>
      <c r="C3" s="137"/>
      <c r="D3" s="138"/>
      <c r="E3" s="9"/>
      <c r="F3" s="158" t="s">
        <v>46</v>
      </c>
      <c r="G3" s="159"/>
      <c r="H3" s="159"/>
      <c r="I3" s="159"/>
      <c r="J3" s="160"/>
      <c r="K3" s="11"/>
    </row>
    <row r="4" spans="1:12" ht="30" customHeight="1" x14ac:dyDescent="0.25">
      <c r="A4" s="128" t="s">
        <v>5</v>
      </c>
      <c r="B4" s="101"/>
      <c r="C4" s="115" t="s">
        <v>110</v>
      </c>
      <c r="D4" s="129"/>
      <c r="E4" s="27"/>
      <c r="F4" s="139" t="s">
        <v>40</v>
      </c>
      <c r="G4" s="140"/>
      <c r="H4" s="140"/>
      <c r="I4" s="140"/>
      <c r="J4" s="141"/>
      <c r="K4" s="4"/>
    </row>
    <row r="5" spans="1:12" ht="27" customHeight="1" x14ac:dyDescent="0.25">
      <c r="A5" s="161" t="s">
        <v>42</v>
      </c>
      <c r="B5" s="168"/>
      <c r="C5" s="169" t="s">
        <v>9</v>
      </c>
      <c r="D5" s="170"/>
      <c r="E5" s="27"/>
      <c r="F5" s="139" t="s">
        <v>41</v>
      </c>
      <c r="G5" s="140"/>
      <c r="H5" s="140"/>
      <c r="I5" s="140"/>
      <c r="J5" s="141"/>
      <c r="K5" s="4"/>
    </row>
    <row r="6" spans="1:12" ht="21.75" customHeight="1" x14ac:dyDescent="0.25">
      <c r="A6" s="161"/>
      <c r="B6" s="168"/>
      <c r="C6" s="169"/>
      <c r="D6" s="170"/>
      <c r="E6" s="27"/>
      <c r="F6" s="139" t="s">
        <v>39</v>
      </c>
      <c r="G6" s="140"/>
      <c r="H6" s="140"/>
      <c r="I6" s="140"/>
      <c r="J6" s="141"/>
      <c r="K6" s="4"/>
    </row>
    <row r="7" spans="1:12" ht="14.45" customHeight="1" x14ac:dyDescent="0.25">
      <c r="A7" s="161" t="s">
        <v>7</v>
      </c>
      <c r="B7" s="171"/>
      <c r="C7" s="169" t="s">
        <v>8</v>
      </c>
      <c r="D7" s="170"/>
      <c r="E7" s="27"/>
      <c r="F7" s="152" t="s">
        <v>44</v>
      </c>
      <c r="G7" s="153"/>
      <c r="H7" s="153"/>
      <c r="I7" s="153"/>
      <c r="J7" s="154"/>
      <c r="K7" s="4"/>
    </row>
    <row r="8" spans="1:12" ht="28.9" customHeight="1" x14ac:dyDescent="0.25">
      <c r="A8" s="161"/>
      <c r="B8" s="171"/>
      <c r="C8" s="169"/>
      <c r="D8" s="170"/>
      <c r="E8" s="28"/>
      <c r="F8" s="182" t="s">
        <v>43</v>
      </c>
      <c r="G8" s="183"/>
      <c r="H8" s="183"/>
      <c r="I8" s="183"/>
      <c r="J8" s="184"/>
      <c r="K8" s="4"/>
    </row>
    <row r="9" spans="1:12" ht="14.45" customHeight="1" x14ac:dyDescent="0.25">
      <c r="A9" s="191" t="s">
        <v>113</v>
      </c>
      <c r="B9" s="185" t="str">
        <f>IF(J17=0,"Auto Calculation Based on Risk Score",IF(J17&lt;200,"Low - No check-in procedure is required but may still be implemented",IF(AND(J17&gt;200,J17&lt;=400),"Moderate - A check-in procedure must be implemented. Recommended: minimum of beginning and end of shift. Complete page 2.",IF(J17&gt;400,"High - Checks must be frequent and other mitigation considered and implemented. Recommended check-in every two hours.",""))))</f>
        <v>Auto Calculation Based on Risk Score</v>
      </c>
      <c r="C9" s="186"/>
      <c r="D9" s="187"/>
      <c r="E9" s="3"/>
      <c r="F9" s="74" t="s">
        <v>45</v>
      </c>
      <c r="G9" s="75"/>
      <c r="H9" s="76"/>
      <c r="I9" s="77"/>
      <c r="J9" s="78"/>
      <c r="K9" s="4"/>
    </row>
    <row r="10" spans="1:12" x14ac:dyDescent="0.25">
      <c r="A10" s="192"/>
      <c r="B10" s="188"/>
      <c r="C10" s="189"/>
      <c r="D10" s="190"/>
      <c r="E10" s="108"/>
      <c r="F10" s="109"/>
      <c r="G10" s="110"/>
      <c r="H10" s="111"/>
      <c r="I10" s="112"/>
      <c r="J10" s="113"/>
      <c r="K10" s="114"/>
    </row>
    <row r="11" spans="1:12" ht="31.9" customHeight="1" x14ac:dyDescent="0.25">
      <c r="A11" s="194"/>
      <c r="B11" s="195"/>
      <c r="C11" s="195"/>
      <c r="D11" s="196"/>
      <c r="E11" s="108"/>
      <c r="F11" s="109"/>
      <c r="G11" s="110"/>
      <c r="H11" s="111"/>
      <c r="I11" s="112"/>
      <c r="J11" s="113"/>
      <c r="K11" s="114"/>
    </row>
    <row r="12" spans="1:12" x14ac:dyDescent="0.25">
      <c r="A12" s="79"/>
      <c r="B12" s="179"/>
      <c r="C12" s="180"/>
      <c r="D12" s="181"/>
      <c r="E12" s="80"/>
      <c r="F12" s="119"/>
      <c r="G12" s="81"/>
      <c r="H12" s="81"/>
      <c r="I12" s="81"/>
      <c r="J12" s="81"/>
      <c r="K12" s="80"/>
    </row>
    <row r="13" spans="1:12" x14ac:dyDescent="0.25">
      <c r="A13" s="193" t="s">
        <v>116</v>
      </c>
      <c r="B13" s="193"/>
      <c r="C13" s="193"/>
      <c r="D13" s="193"/>
      <c r="E13" s="193"/>
      <c r="F13" s="193"/>
      <c r="G13" s="193"/>
      <c r="H13" s="193"/>
      <c r="I13" s="193"/>
      <c r="J13" s="193"/>
      <c r="K13" s="193"/>
      <c r="L13" s="4"/>
    </row>
    <row r="14" spans="1:12" ht="14.45" customHeight="1" x14ac:dyDescent="0.25">
      <c r="A14" s="155" t="s">
        <v>52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7"/>
      <c r="L14" s="4"/>
    </row>
    <row r="15" spans="1:12" s="6" customFormat="1" x14ac:dyDescent="0.25">
      <c r="A15" s="177" t="s">
        <v>49</v>
      </c>
      <c r="B15" s="178"/>
      <c r="C15" s="178"/>
      <c r="D15" s="174" t="s">
        <v>50</v>
      </c>
      <c r="E15" s="175"/>
      <c r="F15" s="175"/>
      <c r="G15" s="175"/>
      <c r="H15" s="175"/>
      <c r="I15" s="175"/>
      <c r="J15" s="176"/>
      <c r="K15" s="84" t="s">
        <v>48</v>
      </c>
      <c r="L15" s="7"/>
    </row>
    <row r="16" spans="1:12" ht="16.149999999999999" customHeight="1" x14ac:dyDescent="0.25">
      <c r="A16" s="142" t="s">
        <v>111</v>
      </c>
      <c r="B16" s="144" t="s">
        <v>0</v>
      </c>
      <c r="C16" s="144" t="s">
        <v>89</v>
      </c>
      <c r="D16" s="146" t="s">
        <v>37</v>
      </c>
      <c r="E16" s="147"/>
      <c r="F16" s="144" t="s">
        <v>117</v>
      </c>
      <c r="G16" s="144"/>
      <c r="H16" s="172" t="s">
        <v>47</v>
      </c>
      <c r="I16" s="173"/>
      <c r="J16" s="47" t="s">
        <v>1</v>
      </c>
      <c r="K16" s="150" t="s">
        <v>2</v>
      </c>
      <c r="L16" s="4"/>
    </row>
    <row r="17" spans="1:12" ht="28.15" customHeight="1" x14ac:dyDescent="0.25">
      <c r="A17" s="143"/>
      <c r="B17" s="145"/>
      <c r="C17" s="145"/>
      <c r="D17" s="148"/>
      <c r="E17" s="149"/>
      <c r="F17" s="145"/>
      <c r="G17" s="145"/>
      <c r="H17" s="148"/>
      <c r="I17" s="149"/>
      <c r="J17" s="48">
        <f>SUM(J19:J23)+SUM(J25:J29)+SUM(J31:J34)+SUM(J36:J41)+SUM(J43:J48)+SUM(J50:J56)</f>
        <v>0</v>
      </c>
      <c r="K17" s="151"/>
      <c r="L17" s="4"/>
    </row>
    <row r="18" spans="1:12" ht="14.45" customHeight="1" x14ac:dyDescent="0.25">
      <c r="A18" s="130" t="s">
        <v>16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2"/>
      <c r="L18" s="4"/>
    </row>
    <row r="19" spans="1:12" x14ac:dyDescent="0.25">
      <c r="A19" s="85"/>
      <c r="B19" s="51" t="s">
        <v>11</v>
      </c>
      <c r="C19" s="49"/>
      <c r="D19" s="49"/>
      <c r="E19" s="86" t="str">
        <f>IF(D19="Will probably happen",10,IF(D19="Very high likelihood of occurring",8,IF(D19="Is quite possible/Has happened before",6,IF(D19="Would be an unusual event",4,IF(D19="Would be remotely possible",2,IF(D19="Would be extremely remote but possible",0.5,IF(D19="Would be almost impossible",0.1,"")))))))</f>
        <v/>
      </c>
      <c r="F19" s="49"/>
      <c r="G19" s="86" t="str">
        <f>IF(F19="The expected result",10,IF(F19="The probable result",8,IF(F19="An unusual result",6,IF(F19="A remotely possible event",4,IF(F19="A practically impossible result",2,"")))))</f>
        <v/>
      </c>
      <c r="H19" s="87"/>
      <c r="I19" s="86" t="str">
        <f>IF(H19="Almost Never",12,IF(H19="Rare",8,IF(H19="Occasionally",6,IF(H19="Usual",4,IF(H19="Frequently",2,IF(H19="Continuous",1,""))))))</f>
        <v/>
      </c>
      <c r="J19" s="51" t="str">
        <f>IF(D19="Will probably happen",SUM(I19*G19*E19),IF(D19="Very high likelihood of occurring",SUM(I19*G19*E19),IF(D19="Is quite possible/Has happened before",SUM(I19*G19*E19),IF(D19="Would be an unusual event",SUM(I19*G19*E19),IF(D19="Would be remotely possible",SUM(I19*G19*E19),IF(D19="Would be extremely remote but possible",SUM(I19*G19*E19),IF(D19="Would be almost impossible",SUM(I19*G19*E19),"")))))))</f>
        <v/>
      </c>
      <c r="K19" s="88"/>
      <c r="L19" s="4"/>
    </row>
    <row r="20" spans="1:12" ht="14.45" customHeight="1" x14ac:dyDescent="0.25">
      <c r="A20" s="89"/>
      <c r="B20" s="51" t="s">
        <v>17</v>
      </c>
      <c r="C20" s="49"/>
      <c r="D20" s="49"/>
      <c r="E20" s="86" t="str">
        <f>IF(D20="Will probably happen",10,IF(D20="Very high likelihood of occurring",8,IF(D20="Is quite possible/Has happened before",6,IF(D20="Would be an unusual event",4,IF(D20="Would be remotely possible",2,IF(D20="Would be extremely remote but possible",0.5,IF(D20="Would be almost impossible",0.1,"")))))))</f>
        <v/>
      </c>
      <c r="F20" s="49"/>
      <c r="G20" s="86" t="str">
        <f t="shared" ref="G20:G23" si="0">IF(F20="The expected result",10,IF(F20="The probable result",8,IF(F20="An unusual result",6,IF(F20="A remotely possible event",4,IF(F20="A practically impossible result",2,"")))))</f>
        <v/>
      </c>
      <c r="H20" s="87"/>
      <c r="I20" s="86" t="str">
        <f>IF(H20="Almost Never",12,IF(H20="Rare",8,IF(H20="Occasionally",6,IF(H20="Usual",4,IF(H20="Frequently",2,IF(H20="Continuous",1,""))))))</f>
        <v/>
      </c>
      <c r="J20" s="51" t="str">
        <f>IF(D20="Will probably happen",SUM(I20*G20*E20),IF(D20="Very high likelihood of occurring",SUM(I20*G20*E20),IF(D20="Is quite possible/Has happened before",SUM(I20*G20*E20),IF(D20="Would be an unusual event",SUM(I20*G20*E20),IF(D20="Would be remotely possible",SUM(I20*G20*E20),IF(D20="Would be extremely remote but possible",SUM(I20*G20*E20),IF(D20="Would be almost impossible",SUM(I20*G20*E20),"")))))))</f>
        <v/>
      </c>
      <c r="K20" s="88"/>
      <c r="L20" s="4"/>
    </row>
    <row r="21" spans="1:12" ht="14.45" customHeight="1" x14ac:dyDescent="0.25">
      <c r="A21" s="89"/>
      <c r="B21" s="51" t="s">
        <v>18</v>
      </c>
      <c r="C21" s="49"/>
      <c r="D21" s="49"/>
      <c r="E21" s="86" t="str">
        <f>IF(D21="Will probably happen",10,IF(D21="Very high likelihood of occurring",8,IF(D21="Is quite possible/Has happened before",6,IF(D21="Would be an unusual event",4,IF(D21="Would be remotely possible",2,IF(D21="Would be extremely remote but possible",0.5,IF(D21="Would be almost impossible",0.1,"")))))))</f>
        <v/>
      </c>
      <c r="F21" s="49"/>
      <c r="G21" s="86" t="str">
        <f t="shared" si="0"/>
        <v/>
      </c>
      <c r="H21" s="87"/>
      <c r="I21" s="86" t="str">
        <f>IF(H21="Almost Never",12,IF(H21="Rare",8,IF(H21="Occasionally",6,IF(H21="Usual",4,IF(H21="Frequently",2,IF(H21="Continuous",1,""))))))</f>
        <v/>
      </c>
      <c r="J21" s="51" t="str">
        <f>IF(D21="Will probably happen",SUM(I21*G21*E21),IF(D21="Very high likelihood of occurring",SUM(I21*G21*E21),IF(D21="Is quite possible/Has happened before",SUM(I21*G21*E21),IF(D21="Would be an unusual event",SUM(I21*G21*E21),IF(D21="Would be remotely possible",SUM(I21*G21*E21),IF(D21="Would be extremely remote but possible",SUM(I21*G21*E21),IF(D21="Would be almost impossible",SUM(I21*G21*E21),"")))))))</f>
        <v/>
      </c>
      <c r="K21" s="88"/>
      <c r="L21" s="4"/>
    </row>
    <row r="22" spans="1:12" ht="14.45" customHeight="1" x14ac:dyDescent="0.25">
      <c r="A22" s="89" t="s">
        <v>38</v>
      </c>
      <c r="B22" s="49"/>
      <c r="C22" s="49"/>
      <c r="D22" s="49"/>
      <c r="E22" s="86" t="str">
        <f>IF(D22="Will probably happen",10,IF(D22="Very high likelihood of occurring",8,IF(D22="Is quite possible/Has happened before",6,IF(D22="Would be an unusual event",4,IF(D22="Would be remotely possible",2,IF(D22="Would be extremely remote but possible",0.5,IF(D22="Would be almost impossible",0.1,"")))))))</f>
        <v/>
      </c>
      <c r="F22" s="49"/>
      <c r="G22" s="86" t="str">
        <f t="shared" si="0"/>
        <v/>
      </c>
      <c r="H22" s="87"/>
      <c r="I22" s="86" t="str">
        <f>IF(H22="Almost Never",12,IF(H22="Rare",8,IF(H22="Occasionally",6,IF(H22="Usual",4,IF(H22="Frequently",2,IF(H22="Continuous",1,""))))))</f>
        <v/>
      </c>
      <c r="J22" s="51" t="str">
        <f>IF(D22="Will probably happen",SUM(I22*G22*E22),IF(D22="Very high likelihood of occurring",SUM(I22*G22*E22),IF(D22="Is quite possible/Has happened before",SUM(I22*G22*E22),IF(D22="Would be an unusual event",SUM(I22*G22*E22),IF(D22="Would be remotely possible",SUM(I22*G22*E22),IF(D22="Would be extremely remote but possible",SUM(I22*G22*E22),IF(D22="Would be almost impossible",SUM(I22*G22*E22),"")))))))</f>
        <v/>
      </c>
      <c r="K22" s="88"/>
      <c r="L22" s="4"/>
    </row>
    <row r="23" spans="1:12" ht="14.45" customHeight="1" x14ac:dyDescent="0.25">
      <c r="A23" s="89" t="s">
        <v>38</v>
      </c>
      <c r="B23" s="49"/>
      <c r="C23" s="49"/>
      <c r="D23" s="49"/>
      <c r="E23" s="86" t="str">
        <f>IF(D23="Will probably happen",10,IF(D23="Very high likelihood of occurring",8,IF(D23="Is quite possible/Has happened before",6,IF(D23="Would be an unusual event",4,IF(D23="Would be remotely possible",2,IF(D23="Would be extremely remote but possible",0.5,IF(D23="Would be almost impossible",0.1,"")))))))</f>
        <v/>
      </c>
      <c r="F23" s="49"/>
      <c r="G23" s="86" t="str">
        <f t="shared" si="0"/>
        <v/>
      </c>
      <c r="H23" s="87"/>
      <c r="I23" s="86" t="str">
        <f>IF(H23="Almost Never",12,IF(H23="Rare",8,IF(H23="Occasionally",6,IF(H23="Usual",4,IF(H23="Frequently",2,IF(H23="Continuous",1,""))))))</f>
        <v/>
      </c>
      <c r="J23" s="51" t="str">
        <f>IF(D23="Will probably happen",SUM(I23*G23*E23),IF(D23="Very high likelihood of occurring",SUM(I23*G23*E23),IF(D23="Is quite possible/Has happened before",SUM(I23*G23*E23),IF(D23="Would be an unusual event",SUM(I23*G23*E23),IF(D23="Would be remotely possible",SUM(I23*G23*E23),IF(D23="Would be extremely remote but possible",SUM(I23*G23*E23),IF(D23="Would be almost impossible",SUM(I23*G23*E23),"")))))))</f>
        <v/>
      </c>
      <c r="K23" s="88"/>
      <c r="L23" s="4"/>
    </row>
    <row r="24" spans="1:12" ht="14.45" customHeight="1" x14ac:dyDescent="0.25">
      <c r="A24" s="165" t="s">
        <v>12</v>
      </c>
      <c r="B24" s="166"/>
      <c r="C24" s="166"/>
      <c r="D24" s="166"/>
      <c r="E24" s="166"/>
      <c r="F24" s="166"/>
      <c r="G24" s="166"/>
      <c r="H24" s="166"/>
      <c r="I24" s="166"/>
      <c r="J24" s="166"/>
      <c r="K24" s="167"/>
      <c r="L24" s="4"/>
    </row>
    <row r="25" spans="1:12" ht="14.45" customHeight="1" x14ac:dyDescent="0.25">
      <c r="A25" s="85"/>
      <c r="B25" s="2" t="s">
        <v>13</v>
      </c>
      <c r="C25" s="54"/>
      <c r="D25" s="49"/>
      <c r="E25" s="90" t="str">
        <f t="shared" ref="E25:E29" si="1">IF(D25="Will probably happen",10,IF(D25="Very high likelihood of occurring",8,IF(D25="Is quite possible/Has happened before",6,IF(D25="Would be an unusual event",4,IF(D25="Would be remotely possible",2,IF(D25="Would be extremely remote but possible",0.5,IF(D25="Would be almost impossible",0.1,"")))))))</f>
        <v/>
      </c>
      <c r="F25" s="49"/>
      <c r="G25" s="86" t="str">
        <f t="shared" ref="G25:G29" si="2">IF(F25="The expected result",10,IF(F25="The probable result",8,IF(F25="An unusual result",6,IF(F25="A remotely possible event",4,IF(F25="A practically impossible result",2,"")))))</f>
        <v/>
      </c>
      <c r="H25" s="87"/>
      <c r="I25" s="90" t="str">
        <f>IF(H25="Almost Never",12,IF(H25="Rare",8,IF(H25="Occasionally",6,IF(H25="Usual",4,IF(H25="Frequently",2,IF(H25="Continuous",1,""))))))</f>
        <v/>
      </c>
      <c r="J25" s="26" t="str">
        <f>IF(D25="Will probably happen",SUM(I25*G25*E25),IF(D25="Very high likelihood of occurring",SUM(I25*G25*E25),IF(D25="Is quite possible/Has happened before",SUM(I25*G25*E25),IF(D25="Would be an unusual event",SUM(I25*G25*E25),IF(D25="Would be remotely possible",SUM(I25*G25*E25),IF(D25="Would be extremely remote but possible",SUM(I25*G25*E25),IF(D25="Would be almost impossible",SUM(I25*G25*E25),"")))))))</f>
        <v/>
      </c>
      <c r="K25" s="91"/>
      <c r="L25" s="4"/>
    </row>
    <row r="26" spans="1:12" x14ac:dyDescent="0.25">
      <c r="A26" s="85"/>
      <c r="B26" s="2" t="s">
        <v>14</v>
      </c>
      <c r="C26" s="54"/>
      <c r="D26" s="49"/>
      <c r="E26" s="90" t="str">
        <f t="shared" si="1"/>
        <v/>
      </c>
      <c r="F26" s="49"/>
      <c r="G26" s="86" t="str">
        <f t="shared" si="2"/>
        <v/>
      </c>
      <c r="H26" s="87"/>
      <c r="I26" s="90" t="str">
        <f>IF(H26="Almost Never",12,IF(H26="Rare",8,IF(H26="Occasionally",6,IF(H26="Usual",4,IF(H26="Frequently",2,IF(H26="Continuous",1,""))))))</f>
        <v/>
      </c>
      <c r="J26" s="26" t="str">
        <f>IF(D26="Will probably happen",SUM(I26*G26*E26),IF(D26="Very high likelihood of occurring",SUM(I26*G26*E26),IF(D26="Is quite possible/Has happened before",SUM(I26*G26*E26),IF(D26="Would be an unusual event",SUM(I26*G26*E26),IF(D26="Would be remotely possible",SUM(I26*G26*E26),IF(D26="Would be extremely remote but possible",SUM(I26*G26*E26),IF(D26="Would be almost impossible",SUM(I26*G26*E26),"")))))))</f>
        <v/>
      </c>
      <c r="K26" s="91"/>
      <c r="L26" s="4"/>
    </row>
    <row r="27" spans="1:12" x14ac:dyDescent="0.25">
      <c r="A27" s="85"/>
      <c r="B27" s="2" t="s">
        <v>15</v>
      </c>
      <c r="C27" s="54"/>
      <c r="D27" s="49"/>
      <c r="E27" s="90" t="str">
        <f t="shared" si="1"/>
        <v/>
      </c>
      <c r="F27" s="49"/>
      <c r="G27" s="86" t="str">
        <f t="shared" si="2"/>
        <v/>
      </c>
      <c r="H27" s="87"/>
      <c r="I27" s="90" t="str">
        <f>IF(H27="Almost Never",12,IF(H27="Rare",8,IF(H27="Occasionally",6,IF(H27="Usual",4,IF(H27="Frequently",2,IF(H27="Continuous",1,""))))))</f>
        <v/>
      </c>
      <c r="J27" s="26" t="str">
        <f>IF(D27="Will probably happen",SUM(I27*G27*E27),IF(D27="Very high likelihood of occurring",SUM(I27*G27*E27),IF(D27="Is quite possible/Has happened before",SUM(I27*G27*E27),IF(D27="Would be an unusual event",SUM(I27*G27*E27),IF(D27="Would be remotely possible",SUM(I27*G27*E27),IF(D27="Would be extremely remote but possible",SUM(I27*G27*E27),IF(D27="Would be almost impossible",SUM(I27*G27*E27),"")))))))</f>
        <v/>
      </c>
      <c r="K27" s="91"/>
      <c r="L27" s="4"/>
    </row>
    <row r="28" spans="1:12" x14ac:dyDescent="0.25">
      <c r="A28" s="92" t="s">
        <v>38</v>
      </c>
      <c r="B28" s="3"/>
      <c r="C28" s="55"/>
      <c r="D28" s="49"/>
      <c r="E28" s="90" t="str">
        <f t="shared" si="1"/>
        <v/>
      </c>
      <c r="F28" s="49"/>
      <c r="G28" s="86" t="str">
        <f t="shared" si="2"/>
        <v/>
      </c>
      <c r="H28" s="87"/>
      <c r="I28" s="86" t="str">
        <f>IF(H28="Almost Never",12,IF(H28="Rare",8,IF(H28="Occasionally",6,IF(H28="Usual",4,IF(H28="Frequently",2,IF(H28="Continuous",1,""))))))</f>
        <v/>
      </c>
      <c r="J28" s="26" t="str">
        <f>IF(D28="Will probably happen",SUM(I28*G28*E28),IF(D28="Very high likelihood of occurring",SUM(I28*G28*E28),IF(D28="Is quite possible/Has happened before",SUM(I28*G28*E28),IF(D28="Would be an unusual event",SUM(I28*G28*E28),IF(D28="Would be remotely possible",SUM(I28*G28*E28),IF(D28="Would be extremely remote but possible",SUM(I28*G28*E28),IF(D28="Would be almost impossible",SUM(I28*G28*E28),"")))))))</f>
        <v/>
      </c>
      <c r="K28" s="93"/>
      <c r="L28" s="4"/>
    </row>
    <row r="29" spans="1:12" x14ac:dyDescent="0.25">
      <c r="A29" s="92" t="s">
        <v>38</v>
      </c>
      <c r="B29" s="3"/>
      <c r="C29" s="55"/>
      <c r="D29" s="49"/>
      <c r="E29" s="90" t="str">
        <f t="shared" si="1"/>
        <v/>
      </c>
      <c r="F29" s="49"/>
      <c r="G29" s="86" t="str">
        <f t="shared" si="2"/>
        <v/>
      </c>
      <c r="H29" s="87"/>
      <c r="I29" s="86" t="str">
        <f>IF(H29="Almost Never",12,IF(H29="Rare",8,IF(H29="Occasionally",6,IF(H29="Usual",4,IF(H29="Frequently",2,IF(H29="Continuous",1,""))))))</f>
        <v/>
      </c>
      <c r="J29" s="26" t="str">
        <f>IF(D29="Will probably happen",SUM(I29*G29*E29),IF(D29="Very high likelihood of occurring",SUM(I29*G29*E29),IF(D29="Is quite possible/Has happened before",SUM(I29*G29*E29),IF(D29="Would be an unusual event",SUM(I29*G29*E29),IF(D29="Would be remotely possible",SUM(I29*G29*E29),IF(D29="Would be extremely remote but possible",SUM(I29*G29*E29),IF(D29="Would be almost impossible",SUM(I29*G29*E29),"")))))))</f>
        <v/>
      </c>
      <c r="K29" s="93"/>
      <c r="L29" s="4"/>
    </row>
    <row r="30" spans="1:12" x14ac:dyDescent="0.25">
      <c r="A30" s="130" t="s">
        <v>36</v>
      </c>
      <c r="B30" s="131"/>
      <c r="C30" s="131"/>
      <c r="D30" s="131"/>
      <c r="E30" s="131"/>
      <c r="F30" s="131"/>
      <c r="G30" s="131"/>
      <c r="H30" s="131"/>
      <c r="I30" s="131"/>
      <c r="J30" s="131"/>
      <c r="K30" s="132"/>
      <c r="L30" s="4"/>
    </row>
    <row r="31" spans="1:12" ht="15.6" customHeight="1" x14ac:dyDescent="0.25">
      <c r="A31" s="85"/>
      <c r="B31" s="26" t="s">
        <v>19</v>
      </c>
      <c r="C31" s="49"/>
      <c r="D31" s="49"/>
      <c r="E31" s="90" t="str">
        <f t="shared" ref="E31:E34" si="3">IF(D31="Will probably happen",10,IF(D31="Very high likelihood of occurring",8,IF(D31="Is quite possible/Has happened before",6,IF(D31="Would be an unusual event",4,IF(D31="Would be remotely possible",2,IF(D31="Would be extremely remote but possible",0.5,IF(D31="Would be almost impossible",0.1,"")))))))</f>
        <v/>
      </c>
      <c r="F31" s="49"/>
      <c r="G31" s="86" t="str">
        <f t="shared" ref="G31:G34" si="4">IF(F31="The expected result",10,IF(F31="The probable result",8,IF(F31="An unusual result",6,IF(F31="A remotely possible event",4,IF(F31="A practically impossible result",2,"")))))</f>
        <v/>
      </c>
      <c r="H31" s="87"/>
      <c r="I31" s="90" t="str">
        <f>IF(H31="Almost Never",12,IF(H31="Rare",8,IF(H31="Occasionally",6,IF(H31="Usual",4,IF(H31="Frequently",2,IF(H31="Continuous",1,""))))))</f>
        <v/>
      </c>
      <c r="J31" s="26" t="str">
        <f>IF(D31="Will probably happen",SUM(I31*G31*E31),IF(D31="Very high likelihood of occurring",SUM(I31*G31*E31),IF(D31="Is quite possible/Has happened before",SUM(I31*G31*E31),IF(D31="Would be an unusual event",SUM(I31*G31*E31),IF(D31="Would be remotely possible",SUM(I31*G31*E31),IF(D31="Would be extremely remote but possible",SUM(I31*G31*E31),IF(D31="Would be almost impossible",SUM(I31*G31*E31),"")))))))</f>
        <v/>
      </c>
      <c r="K31" s="88"/>
      <c r="L31" s="4"/>
    </row>
    <row r="32" spans="1:12" ht="45" x14ac:dyDescent="0.25">
      <c r="A32" s="85"/>
      <c r="B32" s="26" t="s">
        <v>20</v>
      </c>
      <c r="C32" s="49"/>
      <c r="D32" s="49"/>
      <c r="E32" s="90" t="str">
        <f t="shared" si="3"/>
        <v/>
      </c>
      <c r="F32" s="49"/>
      <c r="G32" s="86" t="str">
        <f t="shared" si="4"/>
        <v/>
      </c>
      <c r="H32" s="87"/>
      <c r="I32" s="86" t="str">
        <f>IF(H32="Almost Never",12,IF(H32="Rare",8,IF(H32="Occasionally",6,IF(H32="Usual",4,IF(H32="Frequently",2,IF(H32="Continuous",1,""))))))</f>
        <v/>
      </c>
      <c r="J32" s="26" t="str">
        <f>IF(D32="Will probably happen",SUM(I32*G32*E32),IF(D32="Very high likelihood of occurring",SUM(I32*G32*E32),IF(D32="Is quite possible/Has happened before",SUM(I32*G32*E32),IF(D32="Would be an unusual event",SUM(I32*G32*E32),IF(D32="Would be remotely possible",SUM(I32*G32*E32),IF(D32="Would be extremely remote but possible",SUM(I32*G32*E32),IF(D32="Would be almost impossible",SUM(I32*G32*E32),"")))))))</f>
        <v/>
      </c>
      <c r="K32" s="88"/>
      <c r="L32" s="4"/>
    </row>
    <row r="33" spans="1:12" x14ac:dyDescent="0.25">
      <c r="A33" s="92" t="s">
        <v>38</v>
      </c>
      <c r="B33" s="26"/>
      <c r="C33" s="49"/>
      <c r="D33" s="49"/>
      <c r="E33" s="90" t="str">
        <f t="shared" si="3"/>
        <v/>
      </c>
      <c r="F33" s="49"/>
      <c r="G33" s="86" t="str">
        <f t="shared" si="4"/>
        <v/>
      </c>
      <c r="H33" s="87"/>
      <c r="I33" s="86" t="str">
        <f>IF(H33="Almost Never",12,IF(H33="Rare",8,IF(H33="Occasionally",6,IF(H33="Usual",4,IF(H33="Frequently",2,IF(H33="Continuous",1,""))))))</f>
        <v/>
      </c>
      <c r="J33" s="26" t="str">
        <f>IF(D33="Will probably happen",SUM(I33*G33*E33),IF(D33="Very high likelihood of occurring",SUM(I33*G33*E33),IF(D33="Is quite possible/Has happened before",SUM(I33*G33*E33),IF(D33="Would be an unusual event",SUM(I33*G33*E33),IF(D33="Would be remotely possible",SUM(I33*G33*E33),IF(D33="Would be extremely remote but possible",SUM(I33*G33*E33),IF(D33="Would be almost impossible",SUM(I33*G33*E33),"")))))))</f>
        <v/>
      </c>
      <c r="K33" s="88"/>
      <c r="L33" s="4"/>
    </row>
    <row r="34" spans="1:12" x14ac:dyDescent="0.25">
      <c r="A34" s="92" t="s">
        <v>38</v>
      </c>
      <c r="B34" s="26"/>
      <c r="C34" s="49"/>
      <c r="D34" s="49"/>
      <c r="E34" s="90" t="str">
        <f t="shared" si="3"/>
        <v/>
      </c>
      <c r="F34" s="49"/>
      <c r="G34" s="86" t="str">
        <f t="shared" si="4"/>
        <v/>
      </c>
      <c r="H34" s="87"/>
      <c r="I34" s="86" t="str">
        <f>IF(H34="Almost Never",12,IF(H34="Rare",8,IF(H34="Occasionally",6,IF(H34="Usual",4,IF(H34="Frequently",2,IF(H34="Continuous",1,""))))))</f>
        <v/>
      </c>
      <c r="J34" s="26" t="str">
        <f>IF(D34="Will probably happen",SUM(I34*G34*E34),IF(D34="Very high likelihood of occurring",SUM(I34*G34*E34),IF(D34="Is quite possible/Has happened before",SUM(I34*G34*E34),IF(D34="Would be an unusual event",SUM(I34*G34*E34),IF(D34="Would be remotely possible",SUM(I34*G34*E34),IF(D34="Would be extremely remote but possible",SUM(I34*G34*E34),IF(D34="Would be almost impossible",SUM(I34*G34*E34),"")))))))</f>
        <v/>
      </c>
      <c r="K34" s="88"/>
      <c r="L34" s="4"/>
    </row>
    <row r="35" spans="1:12" x14ac:dyDescent="0.25">
      <c r="A35" s="165" t="s">
        <v>3</v>
      </c>
      <c r="B35" s="166"/>
      <c r="C35" s="166"/>
      <c r="D35" s="166"/>
      <c r="E35" s="166"/>
      <c r="F35" s="166"/>
      <c r="G35" s="166"/>
      <c r="H35" s="166"/>
      <c r="I35" s="166"/>
      <c r="J35" s="166"/>
      <c r="K35" s="167"/>
      <c r="L35" s="4"/>
    </row>
    <row r="36" spans="1:12" x14ac:dyDescent="0.25">
      <c r="A36" s="85"/>
      <c r="B36" s="2" t="s">
        <v>21</v>
      </c>
      <c r="C36" s="54"/>
      <c r="D36" s="49"/>
      <c r="E36" s="90" t="str">
        <f t="shared" ref="E36:E41" si="5">IF(D36="Will probably happen",10,IF(D36="Very high likelihood of occurring",8,IF(D36="Is quite possible/Has happened before",6,IF(D36="Would be an unusual event",4,IF(D36="Would be remotely possible",2,IF(D36="Would be extremely remote but possible",0.5,IF(D36="Would be almost impossible",0.1,"")))))))</f>
        <v/>
      </c>
      <c r="F36" s="49"/>
      <c r="G36" s="90" t="str">
        <f t="shared" ref="G36:G41" si="6">IF(F36="The expected result",10,IF(F36="The probable result",8,IF(F36="An unusual result",6,IF(F36="A remotely possible event",4,IF(F36="A practically impossible result",2,"")))))</f>
        <v/>
      </c>
      <c r="H36" s="87"/>
      <c r="I36" s="86" t="str">
        <f t="shared" ref="I36:I41" si="7">IF(H36="Almost Never",12,IF(H36="Rare",8,IF(H36="Occasionally",6,IF(H36="Usual",4,IF(H36="Frequently",2,IF(H36="Continuous",1,""))))))</f>
        <v/>
      </c>
      <c r="J36" s="26" t="str">
        <f t="shared" ref="J36:J41" si="8">IF(D36="Will probably happen",SUM(I36*G36*E36),IF(D36="Very high likelihood of occurring",SUM(I36*G36*E36),IF(D36="Is quite possible/Has happened before",SUM(I36*G36*E36),IF(D36="Would be an unusual event",SUM(I36*G36*E36),IF(D36="Would be remotely possible",SUM(I36*G36*E36),IF(D36="Would be extremely remote but possible",SUM(I36*G36*E36),IF(D36="Would be almost impossible",SUM(I36*G36*E36),"")))))))</f>
        <v/>
      </c>
      <c r="K36" s="91"/>
      <c r="L36" s="4"/>
    </row>
    <row r="37" spans="1:12" x14ac:dyDescent="0.25">
      <c r="A37" s="85"/>
      <c r="B37" s="2" t="s">
        <v>22</v>
      </c>
      <c r="C37" s="54"/>
      <c r="D37" s="49"/>
      <c r="E37" s="90" t="str">
        <f t="shared" si="5"/>
        <v/>
      </c>
      <c r="F37" s="49"/>
      <c r="G37" s="86" t="str">
        <f t="shared" si="6"/>
        <v/>
      </c>
      <c r="H37" s="87"/>
      <c r="I37" s="90" t="str">
        <f t="shared" si="7"/>
        <v/>
      </c>
      <c r="J37" s="26" t="str">
        <f t="shared" si="8"/>
        <v/>
      </c>
      <c r="K37" s="91"/>
      <c r="L37" s="4"/>
    </row>
    <row r="38" spans="1:12" x14ac:dyDescent="0.25">
      <c r="A38" s="85"/>
      <c r="B38" s="2" t="s">
        <v>23</v>
      </c>
      <c r="C38" s="54"/>
      <c r="D38" s="49"/>
      <c r="E38" s="90" t="str">
        <f t="shared" si="5"/>
        <v/>
      </c>
      <c r="F38" s="49"/>
      <c r="G38" s="86" t="str">
        <f t="shared" si="6"/>
        <v/>
      </c>
      <c r="H38" s="87"/>
      <c r="I38" s="90" t="str">
        <f t="shared" si="7"/>
        <v/>
      </c>
      <c r="J38" s="26" t="str">
        <f t="shared" si="8"/>
        <v/>
      </c>
      <c r="K38" s="91"/>
      <c r="L38" s="4"/>
    </row>
    <row r="39" spans="1:12" x14ac:dyDescent="0.25">
      <c r="A39" s="85"/>
      <c r="B39" s="2" t="s">
        <v>24</v>
      </c>
      <c r="C39" s="54"/>
      <c r="D39" s="49"/>
      <c r="E39" s="90" t="str">
        <f t="shared" si="5"/>
        <v/>
      </c>
      <c r="F39" s="49"/>
      <c r="G39" s="86" t="str">
        <f t="shared" si="6"/>
        <v/>
      </c>
      <c r="H39" s="87"/>
      <c r="I39" s="90" t="str">
        <f t="shared" si="7"/>
        <v/>
      </c>
      <c r="J39" s="26" t="str">
        <f t="shared" si="8"/>
        <v/>
      </c>
      <c r="K39" s="91"/>
      <c r="L39" s="4"/>
    </row>
    <row r="40" spans="1:12" x14ac:dyDescent="0.25">
      <c r="A40" s="92" t="s">
        <v>38</v>
      </c>
      <c r="B40" s="3"/>
      <c r="C40" s="55"/>
      <c r="D40" s="49"/>
      <c r="E40" s="90" t="str">
        <f t="shared" si="5"/>
        <v/>
      </c>
      <c r="F40" s="49"/>
      <c r="G40" s="86" t="str">
        <f t="shared" si="6"/>
        <v/>
      </c>
      <c r="H40" s="87"/>
      <c r="I40" s="86" t="str">
        <f t="shared" si="7"/>
        <v/>
      </c>
      <c r="J40" s="26" t="str">
        <f t="shared" si="8"/>
        <v/>
      </c>
      <c r="K40" s="93"/>
      <c r="L40" s="4"/>
    </row>
    <row r="41" spans="1:12" x14ac:dyDescent="0.25">
      <c r="A41" s="92" t="s">
        <v>38</v>
      </c>
      <c r="B41" s="3"/>
      <c r="C41" s="55"/>
      <c r="D41" s="49"/>
      <c r="E41" s="90" t="str">
        <f t="shared" si="5"/>
        <v/>
      </c>
      <c r="F41" s="49"/>
      <c r="G41" s="86" t="str">
        <f t="shared" si="6"/>
        <v/>
      </c>
      <c r="H41" s="87"/>
      <c r="I41" s="86" t="str">
        <f t="shared" si="7"/>
        <v/>
      </c>
      <c r="J41" s="26" t="str">
        <f t="shared" si="8"/>
        <v/>
      </c>
      <c r="K41" s="93"/>
      <c r="L41" s="4"/>
    </row>
    <row r="42" spans="1:12" x14ac:dyDescent="0.25">
      <c r="A42" s="165" t="s">
        <v>4</v>
      </c>
      <c r="B42" s="166"/>
      <c r="C42" s="166"/>
      <c r="D42" s="166"/>
      <c r="E42" s="166"/>
      <c r="F42" s="166"/>
      <c r="G42" s="166"/>
      <c r="H42" s="166"/>
      <c r="I42" s="166"/>
      <c r="J42" s="166"/>
      <c r="K42" s="167"/>
      <c r="L42" s="4"/>
    </row>
    <row r="43" spans="1:12" x14ac:dyDescent="0.25">
      <c r="A43" s="85"/>
      <c r="B43" s="2" t="s">
        <v>25</v>
      </c>
      <c r="C43" s="54"/>
      <c r="D43" s="49"/>
      <c r="E43" s="90" t="str">
        <f t="shared" ref="E43:E48" si="9">IF(D43="Will probably happen",10,IF(D43="Very high likelihood of occurring",8,IF(D43="Is quite possible/Has happened before",6,IF(D43="Would be an unusual event",4,IF(D43="Would be remotely possible",2,IF(D43="Would be extremely remote but possible",0.5,IF(D43="Would be almost impossible",0.1,"")))))))</f>
        <v/>
      </c>
      <c r="F43" s="49"/>
      <c r="G43" s="86" t="str">
        <f t="shared" ref="G43:G48" si="10">IF(F43="The expected result",10,IF(F43="The probable result",8,IF(F43="An unusual result",6,IF(F43="A remotely possible event",4,IF(F43="A practically impossible result",2,"")))))</f>
        <v/>
      </c>
      <c r="H43" s="87"/>
      <c r="I43" s="86" t="str">
        <f t="shared" ref="I43:I48" si="11">IF(H43="Almost Never",12,IF(H43="Rare",8,IF(H43="Occasionally",6,IF(H43="Usual",4,IF(H43="Frequently",2,IF(H43="Continuous",1,""))))))</f>
        <v/>
      </c>
      <c r="J43" s="26" t="str">
        <f t="shared" ref="J43:J48" si="12">IF(D43="Will probably happen",SUM(I43*G43*E43),IF(D43="Very high likelihood of occurring",SUM(I43*G43*E43),IF(D43="Is quite possible/Has happened before",SUM(I43*G43*E43),IF(D43="Would be an unusual event",SUM(I43*G43*E43),IF(D43="Would be remotely possible",SUM(I43*G43*E43),IF(D43="Would be extremely remote but possible",SUM(I43*G43*E43),IF(D43="Would be almost impossible",SUM(I43*G43*E43),"")))))))</f>
        <v/>
      </c>
      <c r="K43" s="91"/>
      <c r="L43" s="4"/>
    </row>
    <row r="44" spans="1:12" x14ac:dyDescent="0.25">
      <c r="A44" s="85"/>
      <c r="B44" s="2" t="s">
        <v>26</v>
      </c>
      <c r="C44" s="54"/>
      <c r="D44" s="49"/>
      <c r="E44" s="90" t="str">
        <f t="shared" si="9"/>
        <v/>
      </c>
      <c r="F44" s="49"/>
      <c r="G44" s="86" t="str">
        <f t="shared" si="10"/>
        <v/>
      </c>
      <c r="H44" s="87"/>
      <c r="I44" s="86" t="str">
        <f t="shared" si="11"/>
        <v/>
      </c>
      <c r="J44" s="26" t="str">
        <f t="shared" si="12"/>
        <v/>
      </c>
      <c r="K44" s="91"/>
      <c r="L44" s="4"/>
    </row>
    <row r="45" spans="1:12" x14ac:dyDescent="0.25">
      <c r="A45" s="85"/>
      <c r="B45" s="2" t="s">
        <v>27</v>
      </c>
      <c r="C45" s="54"/>
      <c r="D45" s="49"/>
      <c r="E45" s="90" t="str">
        <f t="shared" si="9"/>
        <v/>
      </c>
      <c r="F45" s="49"/>
      <c r="G45" s="86" t="str">
        <f t="shared" si="10"/>
        <v/>
      </c>
      <c r="H45" s="87"/>
      <c r="I45" s="86" t="str">
        <f t="shared" si="11"/>
        <v/>
      </c>
      <c r="J45" s="26" t="str">
        <f t="shared" si="12"/>
        <v/>
      </c>
      <c r="K45" s="91"/>
      <c r="L45" s="4"/>
    </row>
    <row r="46" spans="1:12" x14ac:dyDescent="0.25">
      <c r="A46" s="85"/>
      <c r="B46" s="2" t="s">
        <v>28</v>
      </c>
      <c r="C46" s="54"/>
      <c r="D46" s="49"/>
      <c r="E46" s="90" t="str">
        <f t="shared" si="9"/>
        <v/>
      </c>
      <c r="F46" s="49"/>
      <c r="G46" s="86" t="str">
        <f t="shared" si="10"/>
        <v/>
      </c>
      <c r="H46" s="87"/>
      <c r="I46" s="86" t="str">
        <f t="shared" si="11"/>
        <v/>
      </c>
      <c r="J46" s="26" t="str">
        <f t="shared" si="12"/>
        <v/>
      </c>
      <c r="K46" s="91"/>
      <c r="L46" s="4"/>
    </row>
    <row r="47" spans="1:12" x14ac:dyDescent="0.25">
      <c r="A47" s="92" t="s">
        <v>38</v>
      </c>
      <c r="B47" s="3"/>
      <c r="C47" s="55"/>
      <c r="D47" s="49"/>
      <c r="E47" s="90" t="str">
        <f t="shared" si="9"/>
        <v/>
      </c>
      <c r="F47" s="49"/>
      <c r="G47" s="86" t="str">
        <f t="shared" si="10"/>
        <v/>
      </c>
      <c r="H47" s="87"/>
      <c r="I47" s="86" t="str">
        <f t="shared" si="11"/>
        <v/>
      </c>
      <c r="J47" s="26" t="str">
        <f t="shared" si="12"/>
        <v/>
      </c>
      <c r="K47" s="93"/>
      <c r="L47" s="4"/>
    </row>
    <row r="48" spans="1:12" x14ac:dyDescent="0.25">
      <c r="A48" s="92" t="s">
        <v>38</v>
      </c>
      <c r="B48" s="3"/>
      <c r="C48" s="55"/>
      <c r="D48" s="49"/>
      <c r="E48" s="90" t="str">
        <f t="shared" si="9"/>
        <v/>
      </c>
      <c r="F48" s="49"/>
      <c r="G48" s="86" t="str">
        <f t="shared" si="10"/>
        <v/>
      </c>
      <c r="H48" s="87"/>
      <c r="I48" s="86" t="str">
        <f t="shared" si="11"/>
        <v/>
      </c>
      <c r="J48" s="26" t="str">
        <f t="shared" si="12"/>
        <v/>
      </c>
      <c r="K48" s="93"/>
      <c r="L48" s="4"/>
    </row>
    <row r="49" spans="1:12" x14ac:dyDescent="0.25">
      <c r="A49" s="162" t="s">
        <v>35</v>
      </c>
      <c r="B49" s="163"/>
      <c r="C49" s="163"/>
      <c r="D49" s="163"/>
      <c r="E49" s="163"/>
      <c r="F49" s="163"/>
      <c r="G49" s="163"/>
      <c r="H49" s="163"/>
      <c r="I49" s="163"/>
      <c r="J49" s="163"/>
      <c r="K49" s="164"/>
      <c r="L49" s="4"/>
    </row>
    <row r="50" spans="1:12" x14ac:dyDescent="0.25">
      <c r="A50" s="85"/>
      <c r="B50" s="2" t="s">
        <v>29</v>
      </c>
      <c r="C50" s="54"/>
      <c r="D50" s="49"/>
      <c r="E50" s="90" t="str">
        <f t="shared" ref="E50:E56" si="13">IF(D50="Will probably happen",10,IF(D50="Very high likelihood of occurring",8,IF(D50="Is quite possible/Has happened before",6,IF(D50="Would be an unusual event",4,IF(D50="Would be remotely possible",2,IF(D50="Would be extremely remote but possible",0.5,IF(D50="Would be almost impossible",0.1,"")))))))</f>
        <v/>
      </c>
      <c r="F50" s="49"/>
      <c r="G50" s="86" t="str">
        <f t="shared" ref="G50:G57" si="14">IF(F50="The expected result",10,IF(F50="The probable result",8,IF(F50="An unusual result",6,IF(F50="A remotely possible event",4,IF(F50="A practically impossible result",2,"")))))</f>
        <v/>
      </c>
      <c r="H50" s="87"/>
      <c r="I50" s="86" t="str">
        <f t="shared" ref="I50:I58" si="15">IF(H50="Almost Never",12,IF(H50="Rare",8,IF(H50="Occasionally",6,IF(H50="Usual",4,IF(H50="Frequently",2,IF(H50="Continuous",1,""))))))</f>
        <v/>
      </c>
      <c r="J50" s="26" t="str">
        <f t="shared" ref="J50:J58" si="16">IF(D50="Will probably happen",SUM(I50*G50*E50),IF(D50="Very high likelihood of occurring",SUM(I50*G50*E50),IF(D50="Is quite possible/Has happened before",SUM(I50*G50*E50),IF(D50="Would be an unusual event",SUM(I50*G50*E50),IF(D50="Would be remotely possible",SUM(I50*G50*E50),IF(D50="Would be extremely remote but possible",SUM(I50*G50*E50),IF(D50="Would be almost impossible",SUM(I50*G50*E50),"")))))))</f>
        <v/>
      </c>
      <c r="K50" s="91"/>
      <c r="L50" s="4"/>
    </row>
    <row r="51" spans="1:12" x14ac:dyDescent="0.25">
      <c r="A51" s="85"/>
      <c r="B51" s="2" t="s">
        <v>30</v>
      </c>
      <c r="C51" s="54"/>
      <c r="D51" s="49"/>
      <c r="E51" s="90" t="str">
        <f t="shared" si="13"/>
        <v/>
      </c>
      <c r="F51" s="49"/>
      <c r="G51" s="86" t="str">
        <f t="shared" si="14"/>
        <v/>
      </c>
      <c r="H51" s="87"/>
      <c r="I51" s="86" t="str">
        <f t="shared" si="15"/>
        <v/>
      </c>
      <c r="J51" s="26" t="str">
        <f t="shared" si="16"/>
        <v/>
      </c>
      <c r="K51" s="91"/>
      <c r="L51" s="4"/>
    </row>
    <row r="52" spans="1:12" x14ac:dyDescent="0.25">
      <c r="A52" s="85"/>
      <c r="B52" s="2" t="s">
        <v>31</v>
      </c>
      <c r="C52" s="54"/>
      <c r="D52" s="49"/>
      <c r="E52" s="90" t="str">
        <f t="shared" si="13"/>
        <v/>
      </c>
      <c r="F52" s="49"/>
      <c r="G52" s="86" t="str">
        <f t="shared" si="14"/>
        <v/>
      </c>
      <c r="H52" s="87"/>
      <c r="I52" s="86" t="str">
        <f t="shared" si="15"/>
        <v/>
      </c>
      <c r="J52" s="26" t="str">
        <f t="shared" si="16"/>
        <v/>
      </c>
      <c r="K52" s="91"/>
      <c r="L52" s="4"/>
    </row>
    <row r="53" spans="1:12" x14ac:dyDescent="0.25">
      <c r="A53" s="85"/>
      <c r="B53" s="2" t="s">
        <v>32</v>
      </c>
      <c r="C53" s="54"/>
      <c r="D53" s="49"/>
      <c r="E53" s="90" t="str">
        <f t="shared" si="13"/>
        <v/>
      </c>
      <c r="F53" s="49"/>
      <c r="G53" s="86" t="str">
        <f t="shared" si="14"/>
        <v/>
      </c>
      <c r="H53" s="87"/>
      <c r="I53" s="86" t="str">
        <f t="shared" si="15"/>
        <v/>
      </c>
      <c r="J53" s="26" t="str">
        <f t="shared" si="16"/>
        <v/>
      </c>
      <c r="K53" s="91"/>
      <c r="L53" s="4"/>
    </row>
    <row r="54" spans="1:12" x14ac:dyDescent="0.25">
      <c r="A54" s="85"/>
      <c r="B54" s="2" t="s">
        <v>33</v>
      </c>
      <c r="C54" s="54"/>
      <c r="D54" s="49"/>
      <c r="E54" s="90" t="str">
        <f t="shared" si="13"/>
        <v/>
      </c>
      <c r="F54" s="49"/>
      <c r="G54" s="86" t="str">
        <f t="shared" si="14"/>
        <v/>
      </c>
      <c r="H54" s="87"/>
      <c r="I54" s="86" t="str">
        <f t="shared" si="15"/>
        <v/>
      </c>
      <c r="J54" s="26" t="str">
        <f t="shared" si="16"/>
        <v/>
      </c>
      <c r="K54" s="91"/>
      <c r="L54" s="4"/>
    </row>
    <row r="55" spans="1:12" x14ac:dyDescent="0.25">
      <c r="A55" s="85"/>
      <c r="B55" s="2" t="s">
        <v>34</v>
      </c>
      <c r="C55" s="54"/>
      <c r="D55" s="49"/>
      <c r="E55" s="90" t="str">
        <f t="shared" si="13"/>
        <v/>
      </c>
      <c r="F55" s="49"/>
      <c r="G55" s="86" t="str">
        <f t="shared" si="14"/>
        <v/>
      </c>
      <c r="H55" s="87"/>
      <c r="I55" s="86" t="str">
        <f t="shared" si="15"/>
        <v/>
      </c>
      <c r="J55" s="26" t="str">
        <f t="shared" si="16"/>
        <v/>
      </c>
      <c r="K55" s="91"/>
      <c r="L55" s="4"/>
    </row>
    <row r="56" spans="1:12" x14ac:dyDescent="0.25">
      <c r="A56" s="85" t="s">
        <v>38</v>
      </c>
      <c r="C56" s="54"/>
      <c r="D56" s="53"/>
      <c r="E56" s="90" t="str">
        <f t="shared" si="13"/>
        <v/>
      </c>
      <c r="F56" s="53"/>
      <c r="G56" s="86" t="str">
        <f t="shared" si="14"/>
        <v/>
      </c>
      <c r="H56" s="87"/>
      <c r="I56" s="86" t="str">
        <f t="shared" si="15"/>
        <v/>
      </c>
      <c r="J56" s="26" t="str">
        <f t="shared" si="16"/>
        <v/>
      </c>
      <c r="K56" s="91"/>
      <c r="L56" s="4"/>
    </row>
    <row r="57" spans="1:12" x14ac:dyDescent="0.25">
      <c r="A57" s="94" t="s">
        <v>38</v>
      </c>
      <c r="B57" s="95"/>
      <c r="C57" s="96"/>
      <c r="D57" s="97"/>
      <c r="E57" s="95"/>
      <c r="F57" s="97"/>
      <c r="G57" s="98" t="str">
        <f t="shared" si="14"/>
        <v/>
      </c>
      <c r="H57" s="97"/>
      <c r="I57" s="98" t="str">
        <f t="shared" si="15"/>
        <v/>
      </c>
      <c r="J57" s="99" t="str">
        <f t="shared" si="16"/>
        <v/>
      </c>
      <c r="K57" s="100"/>
      <c r="L57" s="4"/>
    </row>
    <row r="58" spans="1:12" x14ac:dyDescent="0.25">
      <c r="A58" s="5"/>
      <c r="B58" s="5"/>
      <c r="C58" s="82"/>
      <c r="D58" s="5"/>
      <c r="E58" s="5"/>
      <c r="F58" s="5"/>
      <c r="G58" s="5"/>
      <c r="H58" s="5"/>
      <c r="I58" s="50" t="str">
        <f t="shared" si="15"/>
        <v/>
      </c>
      <c r="J58" s="83" t="str">
        <f t="shared" si="16"/>
        <v/>
      </c>
      <c r="K58" s="5"/>
    </row>
  </sheetData>
  <sheetProtection formatColumns="0" formatRows="0" insertRows="0"/>
  <mergeCells count="37">
    <mergeCell ref="H16:I17"/>
    <mergeCell ref="D15:J15"/>
    <mergeCell ref="A15:C15"/>
    <mergeCell ref="B12:D12"/>
    <mergeCell ref="F8:J8"/>
    <mergeCell ref="B9:D10"/>
    <mergeCell ref="A9:A10"/>
    <mergeCell ref="A13:K13"/>
    <mergeCell ref="A11:D11"/>
    <mergeCell ref="B5:B6"/>
    <mergeCell ref="C5:C6"/>
    <mergeCell ref="D5:D6"/>
    <mergeCell ref="A7:A8"/>
    <mergeCell ref="C7:C8"/>
    <mergeCell ref="D7:D8"/>
    <mergeCell ref="B7:B8"/>
    <mergeCell ref="A49:K49"/>
    <mergeCell ref="A42:K42"/>
    <mergeCell ref="A35:K35"/>
    <mergeCell ref="A30:K30"/>
    <mergeCell ref="A24:K24"/>
    <mergeCell ref="A18:K18"/>
    <mergeCell ref="A1:K1"/>
    <mergeCell ref="A3:D3"/>
    <mergeCell ref="F4:J4"/>
    <mergeCell ref="A16:A17"/>
    <mergeCell ref="B16:B17"/>
    <mergeCell ref="C16:C17"/>
    <mergeCell ref="F16:G17"/>
    <mergeCell ref="D16:E17"/>
    <mergeCell ref="K16:K17"/>
    <mergeCell ref="F5:J5"/>
    <mergeCell ref="F6:J6"/>
    <mergeCell ref="F7:J7"/>
    <mergeCell ref="A14:K14"/>
    <mergeCell ref="F3:J3"/>
    <mergeCell ref="A5:A6"/>
  </mergeCells>
  <dataValidations count="3">
    <dataValidation type="list" allowBlank="1" showInputMessage="1" showErrorMessage="1" sqref="F19:F23 F25:F29 F31:F34 F36:F41 F43:F48 F50:F55">
      <formula1>"The expected result, The probable result, An unusual result, A remotely possible event, A practically impossible result"</formula1>
    </dataValidation>
    <dataValidation type="list" allowBlank="1" showInputMessage="1" showErrorMessage="1" sqref="H19:H23 H25:H29 H31:H34 H36:H41 H43:H48 H50:H56">
      <formula1>"Almost Never, Rare, Occasionally, Usual, Frequently, Continuous"</formula1>
    </dataValidation>
    <dataValidation type="list" allowBlank="1" showInputMessage="1" showErrorMessage="1" sqref="D19:D23 D25:D29 D31:D34 D36:D41 D43:D48 D50:D55">
      <formula1>"Will probably happen, Very high likelihood of occurring, Is quite possible/Has happened before, Would be an unusual event, Would be remotely possible, Would be extremely remote but possible, Would be almost impossible"</formula1>
    </dataValidation>
  </dataValidation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47625</xdr:colOff>
                    <xdr:row>36</xdr:row>
                    <xdr:rowOff>171450</xdr:rowOff>
                  </from>
                  <to>
                    <xdr:col>0</xdr:col>
                    <xdr:colOff>400050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0</xdr:col>
                    <xdr:colOff>47625</xdr:colOff>
                    <xdr:row>37</xdr:row>
                    <xdr:rowOff>171450</xdr:rowOff>
                  </from>
                  <to>
                    <xdr:col>0</xdr:col>
                    <xdr:colOff>400050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>
                <anchor moveWithCells="1">
                  <from>
                    <xdr:col>0</xdr:col>
                    <xdr:colOff>47625</xdr:colOff>
                    <xdr:row>25</xdr:row>
                    <xdr:rowOff>171450</xdr:rowOff>
                  </from>
                  <to>
                    <xdr:col>0</xdr:col>
                    <xdr:colOff>400050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0</xdr:col>
                    <xdr:colOff>57150</xdr:colOff>
                    <xdr:row>23</xdr:row>
                    <xdr:rowOff>171450</xdr:rowOff>
                  </from>
                  <to>
                    <xdr:col>0</xdr:col>
                    <xdr:colOff>400050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0</xdr:col>
                    <xdr:colOff>57150</xdr:colOff>
                    <xdr:row>24</xdr:row>
                    <xdr:rowOff>171450</xdr:rowOff>
                  </from>
                  <to>
                    <xdr:col>0</xdr:col>
                    <xdr:colOff>400050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0</xdr:col>
                    <xdr:colOff>47625</xdr:colOff>
                    <xdr:row>41</xdr:row>
                    <xdr:rowOff>171450</xdr:rowOff>
                  </from>
                  <to>
                    <xdr:col>0</xdr:col>
                    <xdr:colOff>400050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0</xdr:col>
                    <xdr:colOff>47625</xdr:colOff>
                    <xdr:row>42</xdr:row>
                    <xdr:rowOff>171450</xdr:rowOff>
                  </from>
                  <to>
                    <xdr:col>0</xdr:col>
                    <xdr:colOff>400050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0</xdr:col>
                    <xdr:colOff>47625</xdr:colOff>
                    <xdr:row>43</xdr:row>
                    <xdr:rowOff>171450</xdr:rowOff>
                  </from>
                  <to>
                    <xdr:col>0</xdr:col>
                    <xdr:colOff>400050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0</xdr:col>
                    <xdr:colOff>47625</xdr:colOff>
                    <xdr:row>44</xdr:row>
                    <xdr:rowOff>171450</xdr:rowOff>
                  </from>
                  <to>
                    <xdr:col>0</xdr:col>
                    <xdr:colOff>400050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0</xdr:col>
                    <xdr:colOff>47625</xdr:colOff>
                    <xdr:row>48</xdr:row>
                    <xdr:rowOff>171450</xdr:rowOff>
                  </from>
                  <to>
                    <xdr:col>0</xdr:col>
                    <xdr:colOff>400050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4" name="Check Box 21">
              <controlPr defaultSize="0" autoFill="0" autoLine="0" autoPict="0">
                <anchor moveWithCells="1">
                  <from>
                    <xdr:col>0</xdr:col>
                    <xdr:colOff>47625</xdr:colOff>
                    <xdr:row>49</xdr:row>
                    <xdr:rowOff>171450</xdr:rowOff>
                  </from>
                  <to>
                    <xdr:col>0</xdr:col>
                    <xdr:colOff>400050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5" name="Check Box 22">
              <controlPr defaultSize="0" autoFill="0" autoLine="0" autoPict="0">
                <anchor moveWithCells="1">
                  <from>
                    <xdr:col>0</xdr:col>
                    <xdr:colOff>47625</xdr:colOff>
                    <xdr:row>50</xdr:row>
                    <xdr:rowOff>171450</xdr:rowOff>
                  </from>
                  <to>
                    <xdr:col>0</xdr:col>
                    <xdr:colOff>400050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6" name="Check Box 23">
              <controlPr defaultSize="0" autoFill="0" autoLine="0" autoPict="0">
                <anchor moveWithCells="1">
                  <from>
                    <xdr:col>0</xdr:col>
                    <xdr:colOff>47625</xdr:colOff>
                    <xdr:row>51</xdr:row>
                    <xdr:rowOff>171450</xdr:rowOff>
                  </from>
                  <to>
                    <xdr:col>0</xdr:col>
                    <xdr:colOff>400050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7" name="Check Box 24">
              <controlPr defaultSize="0" autoFill="0" autoLine="0" autoPict="0">
                <anchor moveWithCells="1">
                  <from>
                    <xdr:col>0</xdr:col>
                    <xdr:colOff>47625</xdr:colOff>
                    <xdr:row>52</xdr:row>
                    <xdr:rowOff>171450</xdr:rowOff>
                  </from>
                  <to>
                    <xdr:col>0</xdr:col>
                    <xdr:colOff>400050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8" name="Check Box 25">
              <controlPr defaultSize="0" autoFill="0" autoLine="0" autoPict="0">
                <anchor moveWithCells="1">
                  <from>
                    <xdr:col>0</xdr:col>
                    <xdr:colOff>47625</xdr:colOff>
                    <xdr:row>53</xdr:row>
                    <xdr:rowOff>171450</xdr:rowOff>
                  </from>
                  <to>
                    <xdr:col>0</xdr:col>
                    <xdr:colOff>400050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9" name="Check Box 27">
              <controlPr defaultSize="0" autoFill="0" autoLine="0" autoPict="0">
                <anchor moveWithCells="1">
                  <from>
                    <xdr:col>0</xdr:col>
                    <xdr:colOff>57150</xdr:colOff>
                    <xdr:row>18</xdr:row>
                    <xdr:rowOff>171450</xdr:rowOff>
                  </from>
                  <to>
                    <xdr:col>0</xdr:col>
                    <xdr:colOff>400050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0" name="Check Box 28">
              <controlPr defaultSize="0" autoFill="0" autoLine="0" autoPict="0">
                <anchor moveWithCells="1">
                  <from>
                    <xdr:col>0</xdr:col>
                    <xdr:colOff>47625</xdr:colOff>
                    <xdr:row>19</xdr:row>
                    <xdr:rowOff>171450</xdr:rowOff>
                  </from>
                  <to>
                    <xdr:col>0</xdr:col>
                    <xdr:colOff>400050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1" name="Check Box 30">
              <controlPr defaultSize="0" autoFill="0" autoLine="0" autoPict="0">
                <anchor moveWithCells="1">
                  <from>
                    <xdr:col>0</xdr:col>
                    <xdr:colOff>47625</xdr:colOff>
                    <xdr:row>17</xdr:row>
                    <xdr:rowOff>171450</xdr:rowOff>
                  </from>
                  <to>
                    <xdr:col>0</xdr:col>
                    <xdr:colOff>400050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2" name="Check Box 32">
              <controlPr defaultSize="0" autoFill="0" autoLine="0" autoPict="0">
                <anchor moveWithCells="1">
                  <from>
                    <xdr:col>0</xdr:col>
                    <xdr:colOff>47625</xdr:colOff>
                    <xdr:row>35</xdr:row>
                    <xdr:rowOff>171450</xdr:rowOff>
                  </from>
                  <to>
                    <xdr:col>0</xdr:col>
                    <xdr:colOff>400050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3" name="Check Box 33">
              <controlPr defaultSize="0" autoFill="0" autoLine="0" autoPict="0">
                <anchor moveWithCells="1">
                  <from>
                    <xdr:col>0</xdr:col>
                    <xdr:colOff>47625</xdr:colOff>
                    <xdr:row>34</xdr:row>
                    <xdr:rowOff>171450</xdr:rowOff>
                  </from>
                  <to>
                    <xdr:col>0</xdr:col>
                    <xdr:colOff>400050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4" name="Check Box 34">
              <controlPr defaultSize="0" autoFill="0" autoLine="0" autoPict="0">
                <anchor moveWithCells="1">
                  <from>
                    <xdr:col>0</xdr:col>
                    <xdr:colOff>47625</xdr:colOff>
                    <xdr:row>29</xdr:row>
                    <xdr:rowOff>171450</xdr:rowOff>
                  </from>
                  <to>
                    <xdr:col>0</xdr:col>
                    <xdr:colOff>400050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5" name="Check Box 37">
              <controlPr defaultSize="0" autoFill="0" autoLine="0" autoPict="0">
                <anchor moveWithCells="1">
                  <from>
                    <xdr:col>0</xdr:col>
                    <xdr:colOff>47625</xdr:colOff>
                    <xdr:row>30</xdr:row>
                    <xdr:rowOff>171450</xdr:rowOff>
                  </from>
                  <to>
                    <xdr:col>0</xdr:col>
                    <xdr:colOff>400050</xdr:colOff>
                    <xdr:row>31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36"/>
  <sheetViews>
    <sheetView workbookViewId="0">
      <selection activeCell="B14" sqref="B14:J15"/>
    </sheetView>
  </sheetViews>
  <sheetFormatPr defaultColWidth="8.85546875" defaultRowHeight="15" x14ac:dyDescent="0.25"/>
  <cols>
    <col min="1" max="1" width="21" style="15" customWidth="1"/>
    <col min="2" max="3" width="6.28515625" style="15" customWidth="1"/>
    <col min="4" max="4" width="5.85546875" style="15" customWidth="1"/>
    <col min="5" max="5" width="6.7109375" style="15" customWidth="1"/>
    <col min="6" max="6" width="6.85546875" style="15" customWidth="1"/>
    <col min="7" max="7" width="5.7109375" style="15" customWidth="1"/>
    <col min="8" max="8" width="5.42578125" style="15" customWidth="1"/>
    <col min="9" max="9" width="16.28515625" style="15" customWidth="1"/>
    <col min="10" max="10" width="46.28515625" style="15" customWidth="1"/>
    <col min="11" max="11" width="14.7109375" style="15" customWidth="1"/>
    <col min="12" max="12" width="14.85546875" style="15" customWidth="1"/>
    <col min="13" max="13" width="6.140625" style="15" customWidth="1"/>
    <col min="14" max="14" width="6.28515625" style="15" customWidth="1"/>
    <col min="15" max="15" width="6.140625" style="15" customWidth="1"/>
    <col min="16" max="16" width="6.42578125" style="15" customWidth="1"/>
    <col min="17" max="17" width="6.28515625" style="15" customWidth="1"/>
    <col min="18" max="18" width="5.7109375" style="15" customWidth="1"/>
    <col min="19" max="19" width="5.42578125" style="15" customWidth="1"/>
    <col min="20" max="20" width="12" style="15" customWidth="1"/>
    <col min="21" max="16384" width="8.85546875" style="15"/>
  </cols>
  <sheetData>
    <row r="1" spans="1:21" s="12" customFormat="1" ht="15.75" x14ac:dyDescent="0.25">
      <c r="A1" s="271" t="s">
        <v>83</v>
      </c>
      <c r="B1" s="272"/>
      <c r="C1" s="272"/>
      <c r="D1" s="272"/>
      <c r="E1" s="272"/>
      <c r="F1" s="272"/>
      <c r="G1" s="272"/>
      <c r="H1" s="272"/>
      <c r="I1" s="272"/>
      <c r="J1" s="273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</row>
    <row r="2" spans="1:21" s="14" customFormat="1" ht="15.75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15.75" x14ac:dyDescent="0.25">
      <c r="A3" s="276" t="s">
        <v>53</v>
      </c>
      <c r="B3" s="277"/>
      <c r="C3" s="277"/>
      <c r="D3" s="277"/>
      <c r="E3" s="277"/>
      <c r="F3" s="277"/>
      <c r="G3" s="277"/>
      <c r="H3" s="277"/>
      <c r="I3" s="277"/>
      <c r="J3" s="278"/>
      <c r="K3" s="16"/>
    </row>
    <row r="4" spans="1:21" ht="44.45" customHeight="1" x14ac:dyDescent="0.25">
      <c r="A4" s="69" t="s">
        <v>7</v>
      </c>
      <c r="B4" s="251">
        <f>'Page 1 Hazard Risk Assessment'!B7</f>
        <v>0</v>
      </c>
      <c r="C4" s="251"/>
      <c r="D4" s="251"/>
      <c r="E4" s="251"/>
      <c r="F4" s="251"/>
      <c r="G4" s="251"/>
      <c r="H4" s="287" t="s">
        <v>54</v>
      </c>
      <c r="I4" s="287"/>
      <c r="J4" s="70"/>
      <c r="K4" s="16"/>
    </row>
    <row r="5" spans="1:21" ht="29.45" customHeight="1" x14ac:dyDescent="0.25">
      <c r="A5" s="69" t="s">
        <v>55</v>
      </c>
      <c r="B5" s="251">
        <f>'Page 1 Hazard Risk Assessment'!B4</f>
        <v>0</v>
      </c>
      <c r="C5" s="251"/>
      <c r="D5" s="251"/>
      <c r="E5" s="251"/>
      <c r="F5" s="251"/>
      <c r="G5" s="251"/>
      <c r="H5" s="287" t="s">
        <v>90</v>
      </c>
      <c r="I5" s="287"/>
      <c r="J5" s="70"/>
      <c r="K5" s="16"/>
    </row>
    <row r="6" spans="1:21" ht="44.45" customHeight="1" x14ac:dyDescent="0.25">
      <c r="A6" s="69" t="s">
        <v>118</v>
      </c>
      <c r="B6" s="252"/>
      <c r="C6" s="252"/>
      <c r="D6" s="252"/>
      <c r="E6" s="252"/>
      <c r="F6" s="252"/>
      <c r="G6" s="252"/>
      <c r="H6" s="287" t="s">
        <v>56</v>
      </c>
      <c r="I6" s="287"/>
      <c r="J6" s="70"/>
      <c r="K6" s="16"/>
    </row>
    <row r="7" spans="1:21" ht="27" customHeight="1" x14ac:dyDescent="0.25">
      <c r="A7" s="68" t="s">
        <v>112</v>
      </c>
      <c r="B7" s="282"/>
      <c r="C7" s="282"/>
      <c r="D7" s="282"/>
      <c r="E7" s="282"/>
      <c r="F7" s="282"/>
      <c r="G7" s="282"/>
      <c r="H7" s="282"/>
      <c r="I7" s="282"/>
      <c r="J7" s="283"/>
      <c r="K7" s="16"/>
    </row>
    <row r="8" spans="1:21" x14ac:dyDescent="0.25">
      <c r="A8" s="18"/>
      <c r="B8" s="18"/>
      <c r="C8" s="18"/>
      <c r="D8" s="18"/>
      <c r="E8" s="19"/>
      <c r="F8" s="19"/>
      <c r="G8" s="19"/>
      <c r="H8" s="19"/>
      <c r="I8" s="19"/>
      <c r="J8" s="20"/>
    </row>
    <row r="9" spans="1:21" ht="15.75" x14ac:dyDescent="0.25">
      <c r="A9" s="291" t="s">
        <v>57</v>
      </c>
      <c r="B9" s="292"/>
      <c r="C9" s="292"/>
      <c r="D9" s="292"/>
      <c r="E9" s="292"/>
      <c r="F9" s="292"/>
      <c r="G9" s="292"/>
      <c r="H9" s="292"/>
      <c r="I9" s="293"/>
      <c r="J9" s="294"/>
      <c r="K9" s="16"/>
    </row>
    <row r="10" spans="1:21" x14ac:dyDescent="0.25">
      <c r="A10" s="71" t="s">
        <v>8</v>
      </c>
      <c r="B10" s="279">
        <f>'Page 1 Hazard Risk Assessment'!D7</f>
        <v>0</v>
      </c>
      <c r="C10" s="280"/>
      <c r="D10" s="280"/>
      <c r="E10" s="280"/>
      <c r="F10" s="280"/>
      <c r="G10" s="281"/>
      <c r="H10" s="216" t="s">
        <v>108</v>
      </c>
      <c r="I10" s="217"/>
      <c r="J10" s="52"/>
      <c r="K10" s="16"/>
    </row>
    <row r="11" spans="1:21" ht="14.45" customHeight="1" x14ac:dyDescent="0.25">
      <c r="A11" s="71" t="s">
        <v>58</v>
      </c>
      <c r="B11" s="213"/>
      <c r="C11" s="214"/>
      <c r="D11" s="214"/>
      <c r="E11" s="214"/>
      <c r="F11" s="214"/>
      <c r="G11" s="215"/>
      <c r="H11" s="216" t="s">
        <v>59</v>
      </c>
      <c r="I11" s="217"/>
      <c r="J11" s="52"/>
      <c r="K11" s="16"/>
    </row>
    <row r="12" spans="1:21" ht="14.45" customHeight="1" x14ac:dyDescent="0.25">
      <c r="A12" s="275" t="s">
        <v>61</v>
      </c>
      <c r="B12" s="207"/>
      <c r="C12" s="208"/>
      <c r="D12" s="208"/>
      <c r="E12" s="208"/>
      <c r="F12" s="208"/>
      <c r="G12" s="209"/>
      <c r="H12" s="203" t="s">
        <v>60</v>
      </c>
      <c r="I12" s="204"/>
      <c r="J12" s="267"/>
      <c r="K12" s="16"/>
    </row>
    <row r="13" spans="1:21" x14ac:dyDescent="0.25">
      <c r="A13" s="275"/>
      <c r="B13" s="210"/>
      <c r="C13" s="211"/>
      <c r="D13" s="211"/>
      <c r="E13" s="211"/>
      <c r="F13" s="211"/>
      <c r="G13" s="212"/>
      <c r="H13" s="205"/>
      <c r="I13" s="206"/>
      <c r="J13" s="267"/>
      <c r="K13" s="16"/>
    </row>
    <row r="14" spans="1:21" ht="14.45" customHeight="1" x14ac:dyDescent="0.25">
      <c r="A14" s="274" t="s">
        <v>75</v>
      </c>
      <c r="B14" s="259"/>
      <c r="C14" s="259"/>
      <c r="D14" s="259"/>
      <c r="E14" s="259"/>
      <c r="F14" s="259"/>
      <c r="G14" s="259"/>
      <c r="H14" s="259"/>
      <c r="I14" s="260"/>
      <c r="J14" s="261"/>
      <c r="K14" s="16"/>
    </row>
    <row r="15" spans="1:21" x14ac:dyDescent="0.25">
      <c r="A15" s="274"/>
      <c r="B15" s="262"/>
      <c r="C15" s="262"/>
      <c r="D15" s="262"/>
      <c r="E15" s="262"/>
      <c r="F15" s="262"/>
      <c r="G15" s="262"/>
      <c r="H15" s="262"/>
      <c r="I15" s="263"/>
      <c r="J15" s="264"/>
      <c r="K15" s="16"/>
    </row>
    <row r="16" spans="1:21" x14ac:dyDescent="0.25">
      <c r="A16" s="72" t="s">
        <v>1</v>
      </c>
      <c r="B16" s="253">
        <f>'Page 1 Hazard Risk Assessment'!J17</f>
        <v>0</v>
      </c>
      <c r="C16" s="253"/>
      <c r="D16" s="253"/>
      <c r="E16" s="253"/>
      <c r="F16" s="253"/>
      <c r="G16" s="253"/>
      <c r="H16" s="253"/>
      <c r="I16" s="254"/>
      <c r="J16" s="255"/>
      <c r="K16" s="16"/>
    </row>
    <row r="17" spans="1:11" x14ac:dyDescent="0.25">
      <c r="A17" s="73" t="s">
        <v>66</v>
      </c>
      <c r="B17" s="256" t="str">
        <f>IF(B16&lt;=200,"Low - No check-in procedure is required but may still be implemented",IF(AND(B16&gt;200,B16&lt;=400),"Moderate - A check-in procedure must be implemented. Recommended: minimum of beginning and end of shift",IF(B16&gt;400,"High - Checks must be frequent and other mitigation considered and implemented. Recommended check-in every two hours.","")))</f>
        <v>Low - No check-in procedure is required but may still be implemented</v>
      </c>
      <c r="C17" s="256"/>
      <c r="D17" s="256"/>
      <c r="E17" s="256"/>
      <c r="F17" s="256"/>
      <c r="G17" s="256"/>
      <c r="H17" s="256"/>
      <c r="I17" s="257"/>
      <c r="J17" s="258"/>
      <c r="K17" s="16"/>
    </row>
    <row r="18" spans="1:11" ht="15.75" x14ac:dyDescent="0.25">
      <c r="A18" s="21"/>
      <c r="B18" s="21"/>
      <c r="C18" s="21"/>
      <c r="D18" s="21"/>
      <c r="E18" s="286"/>
      <c r="F18" s="286"/>
      <c r="G18" s="286"/>
      <c r="H18" s="286"/>
      <c r="I18" s="286"/>
      <c r="J18" s="286"/>
    </row>
    <row r="19" spans="1:11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29"/>
    </row>
    <row r="20" spans="1:11" ht="15.75" x14ac:dyDescent="0.25">
      <c r="A20" s="232" t="s">
        <v>65</v>
      </c>
      <c r="B20" s="233"/>
      <c r="C20" s="233"/>
      <c r="D20" s="233"/>
      <c r="E20" s="233"/>
      <c r="F20" s="233"/>
      <c r="G20" s="233"/>
      <c r="H20" s="234"/>
      <c r="I20" s="284" t="s">
        <v>86</v>
      </c>
      <c r="J20" s="285"/>
      <c r="K20" s="16"/>
    </row>
    <row r="21" spans="1:11" ht="30" x14ac:dyDescent="0.25">
      <c r="A21" s="57" t="s">
        <v>62</v>
      </c>
      <c r="B21" s="241"/>
      <c r="C21" s="241"/>
      <c r="D21" s="241"/>
      <c r="E21" s="241"/>
      <c r="F21" s="241"/>
      <c r="G21" s="241"/>
      <c r="H21" s="242"/>
      <c r="I21" s="289" t="s">
        <v>92</v>
      </c>
      <c r="J21" s="290"/>
      <c r="K21" s="16"/>
    </row>
    <row r="22" spans="1:11" ht="33" customHeight="1" x14ac:dyDescent="0.25">
      <c r="A22" s="56" t="s">
        <v>63</v>
      </c>
      <c r="B22" s="238"/>
      <c r="C22" s="239"/>
      <c r="D22" s="239"/>
      <c r="E22" s="239"/>
      <c r="F22" s="239"/>
      <c r="G22" s="239"/>
      <c r="H22" s="240"/>
      <c r="I22" s="243" t="s">
        <v>84</v>
      </c>
      <c r="J22" s="244"/>
      <c r="K22" s="16"/>
    </row>
    <row r="23" spans="1:11" x14ac:dyDescent="0.25">
      <c r="A23" s="235" t="s">
        <v>100</v>
      </c>
      <c r="B23" s="236"/>
      <c r="C23" s="236"/>
      <c r="D23" s="236"/>
      <c r="E23" s="236"/>
      <c r="F23" s="236"/>
      <c r="G23" s="236"/>
      <c r="H23" s="237"/>
      <c r="I23" s="220"/>
      <c r="J23" s="221"/>
      <c r="K23" s="16"/>
    </row>
    <row r="24" spans="1:11" ht="21" customHeight="1" x14ac:dyDescent="0.25">
      <c r="A24" s="58" t="s">
        <v>67</v>
      </c>
      <c r="B24" s="288" t="s">
        <v>69</v>
      </c>
      <c r="C24" s="269"/>
      <c r="D24" s="270"/>
      <c r="E24" s="197"/>
      <c r="F24" s="198"/>
      <c r="G24" s="198"/>
      <c r="H24" s="199"/>
      <c r="I24" s="226" t="s">
        <v>93</v>
      </c>
      <c r="J24" s="227"/>
      <c r="K24" s="16"/>
    </row>
    <row r="25" spans="1:11" ht="22.15" customHeight="1" x14ac:dyDescent="0.25">
      <c r="A25" s="59" t="s">
        <v>68</v>
      </c>
      <c r="B25" s="268" t="s">
        <v>64</v>
      </c>
      <c r="C25" s="269"/>
      <c r="D25" s="269"/>
      <c r="E25" s="270"/>
      <c r="F25" s="230"/>
      <c r="G25" s="230"/>
      <c r="H25" s="231"/>
      <c r="I25" s="228"/>
      <c r="J25" s="229"/>
      <c r="K25" s="16"/>
    </row>
    <row r="26" spans="1:11" ht="27.6" customHeight="1" x14ac:dyDescent="0.25">
      <c r="A26" s="60"/>
      <c r="B26" s="268" t="s">
        <v>82</v>
      </c>
      <c r="C26" s="269"/>
      <c r="D26" s="269"/>
      <c r="E26" s="270"/>
      <c r="F26" s="230"/>
      <c r="G26" s="230"/>
      <c r="H26" s="231"/>
      <c r="I26" s="243" t="s">
        <v>85</v>
      </c>
      <c r="J26" s="244"/>
      <c r="K26" s="16"/>
    </row>
    <row r="27" spans="1:11" ht="14.45" customHeight="1" x14ac:dyDescent="0.25">
      <c r="A27" s="265" t="s">
        <v>38</v>
      </c>
      <c r="B27" s="245"/>
      <c r="C27" s="246"/>
      <c r="D27" s="246"/>
      <c r="E27" s="246"/>
      <c r="F27" s="246"/>
      <c r="G27" s="246"/>
      <c r="H27" s="247"/>
      <c r="I27" s="218" t="s">
        <v>94</v>
      </c>
      <c r="J27" s="219"/>
      <c r="K27" s="16"/>
    </row>
    <row r="28" spans="1:11" x14ac:dyDescent="0.25">
      <c r="A28" s="266"/>
      <c r="B28" s="248"/>
      <c r="C28" s="249"/>
      <c r="D28" s="249"/>
      <c r="E28" s="249"/>
      <c r="F28" s="249"/>
      <c r="G28" s="249"/>
      <c r="H28" s="250"/>
      <c r="I28" s="218"/>
      <c r="J28" s="219"/>
      <c r="K28" s="16"/>
    </row>
    <row r="29" spans="1:11" ht="14.45" customHeight="1" x14ac:dyDescent="0.25">
      <c r="A29" s="235" t="s">
        <v>72</v>
      </c>
      <c r="B29" s="236"/>
      <c r="C29" s="236"/>
      <c r="D29" s="236"/>
      <c r="E29" s="236"/>
      <c r="F29" s="236"/>
      <c r="G29" s="236"/>
      <c r="H29" s="237"/>
      <c r="I29" s="218"/>
      <c r="J29" s="219"/>
      <c r="K29" s="16"/>
    </row>
    <row r="30" spans="1:11" ht="14.45" customHeight="1" x14ac:dyDescent="0.25">
      <c r="A30" s="61" t="s">
        <v>102</v>
      </c>
      <c r="B30" s="197"/>
      <c r="C30" s="198"/>
      <c r="D30" s="198"/>
      <c r="E30" s="198"/>
      <c r="F30" s="198"/>
      <c r="G30" s="198"/>
      <c r="H30" s="199"/>
      <c r="I30" s="218" t="s">
        <v>88</v>
      </c>
      <c r="J30" s="219"/>
      <c r="K30" s="16"/>
    </row>
    <row r="31" spans="1:11" x14ac:dyDescent="0.25">
      <c r="A31" s="62"/>
      <c r="B31" s="63" t="s">
        <v>76</v>
      </c>
      <c r="C31" s="64" t="s">
        <v>77</v>
      </c>
      <c r="D31" s="64" t="s">
        <v>79</v>
      </c>
      <c r="E31" s="64" t="s">
        <v>78</v>
      </c>
      <c r="F31" s="64" t="s">
        <v>87</v>
      </c>
      <c r="G31" s="64" t="s">
        <v>81</v>
      </c>
      <c r="H31" s="65" t="s">
        <v>80</v>
      </c>
      <c r="I31" s="218"/>
      <c r="J31" s="219"/>
      <c r="K31" s="16"/>
    </row>
    <row r="32" spans="1:11" ht="16.899999999999999" customHeight="1" x14ac:dyDescent="0.25">
      <c r="A32" s="61" t="s">
        <v>70</v>
      </c>
      <c r="B32" s="120"/>
      <c r="C32" s="120"/>
      <c r="D32" s="120"/>
      <c r="E32" s="120"/>
      <c r="F32" s="120"/>
      <c r="G32" s="120"/>
      <c r="H32" s="121"/>
      <c r="I32" s="218"/>
      <c r="J32" s="219"/>
      <c r="K32" s="16"/>
    </row>
    <row r="33" spans="1:11" ht="19.899999999999999" customHeight="1" x14ac:dyDescent="0.25">
      <c r="A33" s="61" t="s">
        <v>71</v>
      </c>
      <c r="B33" s="122"/>
      <c r="C33" s="122"/>
      <c r="D33" s="122"/>
      <c r="E33" s="122"/>
      <c r="F33" s="122"/>
      <c r="G33" s="122"/>
      <c r="H33" s="123"/>
      <c r="I33" s="220"/>
      <c r="J33" s="221"/>
      <c r="K33" s="16"/>
    </row>
    <row r="34" spans="1:11" ht="19.899999999999999" customHeight="1" x14ac:dyDescent="0.25">
      <c r="A34" s="61" t="s">
        <v>73</v>
      </c>
      <c r="B34" s="122"/>
      <c r="C34" s="122"/>
      <c r="D34" s="122"/>
      <c r="E34" s="122"/>
      <c r="F34" s="122"/>
      <c r="G34" s="122"/>
      <c r="H34" s="123"/>
      <c r="I34" s="222" t="s">
        <v>95</v>
      </c>
      <c r="J34" s="223"/>
      <c r="K34" s="16"/>
    </row>
    <row r="35" spans="1:11" ht="22.9" customHeight="1" x14ac:dyDescent="0.25">
      <c r="A35" s="66" t="s">
        <v>74</v>
      </c>
      <c r="B35" s="124"/>
      <c r="C35" s="124"/>
      <c r="D35" s="124"/>
      <c r="E35" s="124"/>
      <c r="F35" s="124"/>
      <c r="G35" s="124"/>
      <c r="H35" s="125"/>
      <c r="I35" s="224"/>
      <c r="J35" s="225"/>
      <c r="K35" s="16"/>
    </row>
    <row r="36" spans="1:11" ht="28.15" customHeight="1" x14ac:dyDescent="0.25">
      <c r="A36" s="200" t="s">
        <v>103</v>
      </c>
      <c r="B36" s="201"/>
      <c r="C36" s="201"/>
      <c r="D36" s="201"/>
      <c r="E36" s="201"/>
      <c r="F36" s="201"/>
      <c r="G36" s="201"/>
      <c r="H36" s="201"/>
      <c r="I36" s="201"/>
      <c r="J36" s="202"/>
    </row>
  </sheetData>
  <sheetProtection insertRows="0"/>
  <mergeCells count="46">
    <mergeCell ref="A1:J1"/>
    <mergeCell ref="B25:E25"/>
    <mergeCell ref="A14:A15"/>
    <mergeCell ref="A12:A13"/>
    <mergeCell ref="A3:J3"/>
    <mergeCell ref="B10:G10"/>
    <mergeCell ref="B7:J7"/>
    <mergeCell ref="H10:I10"/>
    <mergeCell ref="I20:J20"/>
    <mergeCell ref="E18:J18"/>
    <mergeCell ref="H4:I4"/>
    <mergeCell ref="H5:I5"/>
    <mergeCell ref="H6:I6"/>
    <mergeCell ref="B24:D24"/>
    <mergeCell ref="I21:J21"/>
    <mergeCell ref="A9:J9"/>
    <mergeCell ref="I27:J29"/>
    <mergeCell ref="I26:J26"/>
    <mergeCell ref="B27:H28"/>
    <mergeCell ref="A29:H29"/>
    <mergeCell ref="B4:G4"/>
    <mergeCell ref="B5:G5"/>
    <mergeCell ref="B6:G6"/>
    <mergeCell ref="B16:J16"/>
    <mergeCell ref="B17:J17"/>
    <mergeCell ref="B14:J15"/>
    <mergeCell ref="A27:A28"/>
    <mergeCell ref="I22:J23"/>
    <mergeCell ref="J12:J13"/>
    <mergeCell ref="B26:E26"/>
    <mergeCell ref="B30:H30"/>
    <mergeCell ref="A36:J36"/>
    <mergeCell ref="H12:I13"/>
    <mergeCell ref="B12:G13"/>
    <mergeCell ref="B11:G11"/>
    <mergeCell ref="H11:I11"/>
    <mergeCell ref="I30:J33"/>
    <mergeCell ref="I34:J35"/>
    <mergeCell ref="I24:J25"/>
    <mergeCell ref="F26:H26"/>
    <mergeCell ref="F25:H25"/>
    <mergeCell ref="A20:H20"/>
    <mergeCell ref="A23:H23"/>
    <mergeCell ref="B22:H22"/>
    <mergeCell ref="B21:H21"/>
    <mergeCell ref="E24:H24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Check Box 2">
              <controlPr defaultSize="0" autoFill="0" autoLine="0" autoPict="0">
                <anchor moveWithCells="1">
                  <from>
                    <xdr:col>0</xdr:col>
                    <xdr:colOff>66675</xdr:colOff>
                    <xdr:row>23</xdr:row>
                    <xdr:rowOff>9525</xdr:rowOff>
                  </from>
                  <to>
                    <xdr:col>0</xdr:col>
                    <xdr:colOff>514350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>
                <anchor moveWithCells="1">
                  <from>
                    <xdr:col>0</xdr:col>
                    <xdr:colOff>66675</xdr:colOff>
                    <xdr:row>24</xdr:row>
                    <xdr:rowOff>38100</xdr:rowOff>
                  </from>
                  <to>
                    <xdr:col>0</xdr:col>
                    <xdr:colOff>419100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5" name="Check Box 5">
              <controlPr defaultSize="0" autoFill="0" autoLine="0" autoPict="0">
                <anchor moveWithCells="1">
                  <from>
                    <xdr:col>0</xdr:col>
                    <xdr:colOff>66675</xdr:colOff>
                    <xdr:row>26</xdr:row>
                    <xdr:rowOff>38100</xdr:rowOff>
                  </from>
                  <to>
                    <xdr:col>0</xdr:col>
                    <xdr:colOff>419100</xdr:colOff>
                    <xdr:row>27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view="pageBreakPreview" zoomScale="80" zoomScaleNormal="100" zoomScaleSheetLayoutView="80" workbookViewId="0">
      <selection activeCell="H20" sqref="H20:I20"/>
    </sheetView>
  </sheetViews>
  <sheetFormatPr defaultRowHeight="15" x14ac:dyDescent="0.25"/>
  <cols>
    <col min="1" max="1" width="18.7109375" customWidth="1"/>
    <col min="2" max="2" width="6.28515625" customWidth="1"/>
    <col min="3" max="3" width="5.7109375" customWidth="1"/>
    <col min="4" max="4" width="6.42578125" customWidth="1"/>
    <col min="5" max="5" width="7.42578125" customWidth="1"/>
    <col min="6" max="6" width="7.28515625" customWidth="1"/>
    <col min="7" max="7" width="7.140625" customWidth="1"/>
    <col min="8" max="8" width="5" customWidth="1"/>
    <col min="9" max="9" width="17.7109375" customWidth="1"/>
    <col min="10" max="10" width="9.28515625" customWidth="1"/>
    <col min="11" max="11" width="38.28515625" customWidth="1"/>
    <col min="14" max="14" width="43.5703125" customWidth="1"/>
  </cols>
  <sheetData>
    <row r="1" spans="1:11" ht="15.75" x14ac:dyDescent="0.25">
      <c r="A1" s="304" t="s">
        <v>115</v>
      </c>
      <c r="B1" s="305"/>
      <c r="C1" s="305"/>
      <c r="D1" s="305"/>
      <c r="E1" s="305"/>
      <c r="F1" s="305"/>
      <c r="G1" s="305"/>
      <c r="H1" s="305"/>
      <c r="I1" s="305"/>
      <c r="J1" s="305"/>
      <c r="K1" s="306"/>
    </row>
    <row r="2" spans="1:11" ht="15.6" customHeight="1" x14ac:dyDescent="0.25">
      <c r="A2" s="335" t="s">
        <v>62</v>
      </c>
      <c r="B2" s="309"/>
      <c r="C2" s="336">
        <f>'Page 2 Check-in Procedure'!B21:H21</f>
        <v>0</v>
      </c>
      <c r="D2" s="336"/>
      <c r="E2" s="336"/>
      <c r="F2" s="336"/>
      <c r="G2" s="337"/>
      <c r="H2" s="308" t="s">
        <v>101</v>
      </c>
      <c r="I2" s="309"/>
      <c r="J2" s="310"/>
      <c r="K2" s="117">
        <f>'Page 2 Check-in Procedure'!B22</f>
        <v>0</v>
      </c>
    </row>
    <row r="3" spans="1:11" ht="14.45" customHeight="1" x14ac:dyDescent="0.25">
      <c r="A3" s="43" t="s">
        <v>7</v>
      </c>
      <c r="B3" s="307">
        <f>'Page 1 Hazard Risk Assessment'!B7</f>
        <v>0</v>
      </c>
      <c r="C3" s="307"/>
      <c r="D3" s="307"/>
      <c r="E3" s="307"/>
      <c r="F3" s="307"/>
      <c r="G3" s="307"/>
      <c r="H3" s="311" t="s">
        <v>98</v>
      </c>
      <c r="I3" s="312"/>
      <c r="J3" s="313"/>
      <c r="K3" s="118">
        <f>'Page 2 Check-in Procedure'!J4</f>
        <v>0</v>
      </c>
    </row>
    <row r="4" spans="1:11" ht="14.45" customHeight="1" x14ac:dyDescent="0.25">
      <c r="A4" s="43" t="s">
        <v>55</v>
      </c>
      <c r="B4" s="307">
        <f>'Page 1 Hazard Risk Assessment'!B3:B3</f>
        <v>0</v>
      </c>
      <c r="C4" s="307"/>
      <c r="D4" s="307"/>
      <c r="E4" s="307"/>
      <c r="F4" s="307"/>
      <c r="G4" s="307"/>
      <c r="H4" s="311" t="s">
        <v>99</v>
      </c>
      <c r="I4" s="312"/>
      <c r="J4" s="313"/>
      <c r="K4" s="118">
        <f>'Page 2 Check-in Procedure'!J5</f>
        <v>0</v>
      </c>
    </row>
    <row r="5" spans="1:11" ht="14.45" customHeight="1" x14ac:dyDescent="0.25">
      <c r="A5" s="43" t="s">
        <v>91</v>
      </c>
      <c r="B5" s="307">
        <f>'Page 2 Check-in Procedure'!B6:G6</f>
        <v>0</v>
      </c>
      <c r="C5" s="307"/>
      <c r="D5" s="307"/>
      <c r="E5" s="307"/>
      <c r="F5" s="307"/>
      <c r="G5" s="307"/>
      <c r="H5" s="311" t="s">
        <v>99</v>
      </c>
      <c r="I5" s="312"/>
      <c r="J5" s="313"/>
      <c r="K5" s="118">
        <f>'Page 2 Check-in Procedure'!J6</f>
        <v>0</v>
      </c>
    </row>
    <row r="6" spans="1:11" ht="14.45" customHeight="1" x14ac:dyDescent="0.25">
      <c r="A6" s="44" t="s">
        <v>8</v>
      </c>
      <c r="B6" s="320">
        <f>'Page 2 Check-in Procedure'!B10:F10</f>
        <v>0</v>
      </c>
      <c r="C6" s="321"/>
      <c r="D6" s="321"/>
      <c r="E6" s="321"/>
      <c r="F6" s="321"/>
      <c r="G6" s="322"/>
      <c r="H6" s="338" t="s">
        <v>99</v>
      </c>
      <c r="I6" s="339"/>
      <c r="J6" s="340"/>
      <c r="K6" s="118">
        <f>'Page 2 Check-in Procedure'!J10</f>
        <v>0</v>
      </c>
    </row>
    <row r="7" spans="1:11" s="34" customFormat="1" ht="7.9" customHeight="1" x14ac:dyDescent="0.25">
      <c r="A7" s="33"/>
      <c r="B7" s="31"/>
      <c r="C7" s="31"/>
      <c r="D7" s="31"/>
      <c r="E7" s="31"/>
      <c r="F7" s="31"/>
      <c r="G7" s="31"/>
      <c r="H7" s="31"/>
      <c r="I7" s="31"/>
      <c r="J7" s="32"/>
      <c r="K7" s="32"/>
    </row>
    <row r="8" spans="1:11" x14ac:dyDescent="0.25">
      <c r="A8" s="317" t="s">
        <v>72</v>
      </c>
      <c r="B8" s="318"/>
      <c r="C8" s="318"/>
      <c r="D8" s="318"/>
      <c r="E8" s="318"/>
      <c r="F8" s="318"/>
      <c r="G8" s="318"/>
      <c r="H8" s="319"/>
      <c r="I8" s="323" t="s">
        <v>100</v>
      </c>
      <c r="J8" s="323"/>
      <c r="K8" s="323"/>
    </row>
    <row r="9" spans="1:11" x14ac:dyDescent="0.25">
      <c r="A9" s="40" t="s">
        <v>109</v>
      </c>
      <c r="B9" s="314">
        <f>'Page 2 Check-in Procedure'!B30:H30</f>
        <v>0</v>
      </c>
      <c r="C9" s="314"/>
      <c r="D9" s="314"/>
      <c r="E9" s="314"/>
      <c r="F9" s="314"/>
      <c r="G9" s="314"/>
      <c r="H9" s="315"/>
      <c r="I9" s="323"/>
      <c r="J9" s="323"/>
      <c r="K9" s="323"/>
    </row>
    <row r="10" spans="1:11" ht="14.45" customHeight="1" x14ac:dyDescent="0.25">
      <c r="A10" s="37"/>
      <c r="B10" s="38" t="s">
        <v>76</v>
      </c>
      <c r="C10" s="38" t="s">
        <v>77</v>
      </c>
      <c r="D10" s="38" t="s">
        <v>79</v>
      </c>
      <c r="E10" s="38" t="s">
        <v>78</v>
      </c>
      <c r="F10" s="38" t="s">
        <v>87</v>
      </c>
      <c r="G10" s="38" t="s">
        <v>81</v>
      </c>
      <c r="H10" s="39" t="s">
        <v>80</v>
      </c>
      <c r="I10" s="326" t="s">
        <v>69</v>
      </c>
      <c r="J10" s="327"/>
      <c r="K10" s="102">
        <f>'Page 2 Check-in Procedure'!E24</f>
        <v>0</v>
      </c>
    </row>
    <row r="11" spans="1:11" ht="14.45" customHeight="1" x14ac:dyDescent="0.25">
      <c r="A11" s="24" t="s">
        <v>70</v>
      </c>
      <c r="B11" s="126">
        <f>'Page 2 Check-in Procedure'!B32</f>
        <v>0</v>
      </c>
      <c r="C11" s="126">
        <f>'Page 2 Check-in Procedure'!C32</f>
        <v>0</v>
      </c>
      <c r="D11" s="126">
        <f>'Page 2 Check-in Procedure'!D32</f>
        <v>0</v>
      </c>
      <c r="E11" s="126">
        <f>'Page 2 Check-in Procedure'!E32</f>
        <v>0</v>
      </c>
      <c r="F11" s="126">
        <f>'Page 2 Check-in Procedure'!F32</f>
        <v>0</v>
      </c>
      <c r="G11" s="126">
        <f>'Page 2 Check-in Procedure'!G32</f>
        <v>0</v>
      </c>
      <c r="H11" s="126">
        <f>'Page 2 Check-in Procedure'!H32</f>
        <v>0</v>
      </c>
      <c r="I11" s="328" t="s">
        <v>114</v>
      </c>
      <c r="J11" s="329"/>
      <c r="K11" s="103">
        <f>'Page 2 Check-in Procedure'!F25</f>
        <v>0</v>
      </c>
    </row>
    <row r="12" spans="1:11" ht="14.45" customHeight="1" x14ac:dyDescent="0.25">
      <c r="A12" s="23" t="s">
        <v>71</v>
      </c>
      <c r="B12" s="126">
        <f>'Page 2 Check-in Procedure'!B33</f>
        <v>0</v>
      </c>
      <c r="C12" s="126">
        <f>'Page 2 Check-in Procedure'!C33</f>
        <v>0</v>
      </c>
      <c r="D12" s="126">
        <f>'Page 2 Check-in Procedure'!D33</f>
        <v>0</v>
      </c>
      <c r="E12" s="126">
        <f>'Page 2 Check-in Procedure'!E33</f>
        <v>0</v>
      </c>
      <c r="F12" s="126">
        <f>'Page 2 Check-in Procedure'!F33</f>
        <v>0</v>
      </c>
      <c r="G12" s="126">
        <f>'Page 2 Check-in Procedure'!G33</f>
        <v>0</v>
      </c>
      <c r="H12" s="126">
        <f>'Page 2 Check-in Procedure'!H33</f>
        <v>0</v>
      </c>
      <c r="I12" s="328" t="s">
        <v>82</v>
      </c>
      <c r="J12" s="329"/>
      <c r="K12" s="103">
        <f>'Page 2 Check-in Procedure'!F26</f>
        <v>0</v>
      </c>
    </row>
    <row r="13" spans="1:11" ht="14.45" customHeight="1" x14ac:dyDescent="0.25">
      <c r="A13" s="23" t="s">
        <v>73</v>
      </c>
      <c r="B13" s="126">
        <f>'Page 2 Check-in Procedure'!B34</f>
        <v>0</v>
      </c>
      <c r="C13" s="126">
        <f>'Page 2 Check-in Procedure'!C34</f>
        <v>0</v>
      </c>
      <c r="D13" s="126">
        <f>'Page 2 Check-in Procedure'!D34</f>
        <v>0</v>
      </c>
      <c r="E13" s="126">
        <f>'Page 2 Check-in Procedure'!E34</f>
        <v>0</v>
      </c>
      <c r="F13" s="126">
        <f>'Page 2 Check-in Procedure'!F34</f>
        <v>0</v>
      </c>
      <c r="G13" s="126">
        <f>'Page 2 Check-in Procedure'!G34</f>
        <v>0</v>
      </c>
      <c r="H13" s="126">
        <f>'Page 2 Check-in Procedure'!H34</f>
        <v>0</v>
      </c>
      <c r="I13" s="330" t="s">
        <v>107</v>
      </c>
      <c r="J13" s="331"/>
      <c r="K13" s="324">
        <f>'Page 2 Check-in Procedure'!B27</f>
        <v>0</v>
      </c>
    </row>
    <row r="14" spans="1:11" ht="14.45" customHeight="1" x14ac:dyDescent="0.25">
      <c r="A14" s="25" t="s">
        <v>74</v>
      </c>
      <c r="B14" s="127">
        <f>'Page 2 Check-in Procedure'!B35</f>
        <v>0</v>
      </c>
      <c r="C14" s="127">
        <f>'Page 2 Check-in Procedure'!C35</f>
        <v>0</v>
      </c>
      <c r="D14" s="127">
        <f>'Page 2 Check-in Procedure'!D35</f>
        <v>0</v>
      </c>
      <c r="E14" s="127">
        <f>'Page 2 Check-in Procedure'!E35</f>
        <v>0</v>
      </c>
      <c r="F14" s="127">
        <f>'Page 2 Check-in Procedure'!F35</f>
        <v>0</v>
      </c>
      <c r="G14" s="127">
        <f>'Page 2 Check-in Procedure'!G35</f>
        <v>0</v>
      </c>
      <c r="H14" s="127">
        <f>'Page 2 Check-in Procedure'!H35</f>
        <v>0</v>
      </c>
      <c r="I14" s="332"/>
      <c r="J14" s="333"/>
      <c r="K14" s="325"/>
    </row>
    <row r="15" spans="1:11" s="34" customFormat="1" ht="7.9" customHeight="1" x14ac:dyDescent="0.25">
      <c r="A15" s="104"/>
      <c r="B15" s="35"/>
      <c r="C15" s="35"/>
      <c r="D15" s="35"/>
      <c r="E15" s="35"/>
      <c r="F15" s="35"/>
      <c r="G15" s="35"/>
      <c r="H15" s="35"/>
      <c r="I15" s="36"/>
      <c r="J15" s="36"/>
      <c r="K15" s="105"/>
    </row>
    <row r="16" spans="1:11" ht="14.45" customHeight="1" x14ac:dyDescent="0.25">
      <c r="A16" s="341" t="s">
        <v>105</v>
      </c>
      <c r="B16" s="341"/>
      <c r="C16" s="341"/>
      <c r="D16" s="341"/>
      <c r="E16" s="341"/>
      <c r="F16" s="341"/>
      <c r="G16" s="341"/>
      <c r="H16" s="341"/>
      <c r="I16" s="341"/>
      <c r="J16" s="341"/>
      <c r="K16" s="341"/>
    </row>
    <row r="17" spans="1:11" ht="30" customHeight="1" x14ac:dyDescent="0.25">
      <c r="A17" s="41" t="s">
        <v>10</v>
      </c>
      <c r="B17" s="316" t="s">
        <v>96</v>
      </c>
      <c r="C17" s="316"/>
      <c r="D17" s="316"/>
      <c r="E17" s="316" t="s">
        <v>97</v>
      </c>
      <c r="F17" s="316"/>
      <c r="G17" s="316"/>
      <c r="H17" s="316" t="s">
        <v>106</v>
      </c>
      <c r="I17" s="316"/>
      <c r="J17" s="334" t="s">
        <v>104</v>
      </c>
      <c r="K17" s="334"/>
    </row>
    <row r="18" spans="1:11" ht="19.899999999999999" customHeight="1" x14ac:dyDescent="0.25">
      <c r="A18" s="67"/>
      <c r="B18" s="299"/>
      <c r="C18" s="299"/>
      <c r="D18" s="299"/>
      <c r="E18" s="299"/>
      <c r="F18" s="299"/>
      <c r="G18" s="299"/>
      <c r="H18" s="299"/>
      <c r="I18" s="299"/>
      <c r="J18" s="299"/>
      <c r="K18" s="299"/>
    </row>
    <row r="19" spans="1:11" ht="19.899999999999999" customHeight="1" x14ac:dyDescent="0.25">
      <c r="A19" s="67"/>
      <c r="B19" s="299"/>
      <c r="C19" s="299"/>
      <c r="D19" s="299"/>
      <c r="E19" s="299"/>
      <c r="F19" s="299"/>
      <c r="G19" s="299"/>
      <c r="H19" s="299"/>
      <c r="I19" s="299"/>
      <c r="J19" s="299"/>
      <c r="K19" s="299"/>
    </row>
    <row r="20" spans="1:11" ht="19.899999999999999" customHeight="1" x14ac:dyDescent="0.25">
      <c r="A20" s="67"/>
      <c r="B20" s="299"/>
      <c r="C20" s="299"/>
      <c r="D20" s="299"/>
      <c r="E20" s="299"/>
      <c r="F20" s="299"/>
      <c r="G20" s="299"/>
      <c r="H20" s="299"/>
      <c r="I20" s="299"/>
      <c r="J20" s="299"/>
      <c r="K20" s="299"/>
    </row>
    <row r="21" spans="1:11" ht="19.899999999999999" customHeight="1" x14ac:dyDescent="0.25">
      <c r="A21" s="67"/>
      <c r="B21" s="303"/>
      <c r="C21" s="303"/>
      <c r="D21" s="303"/>
      <c r="E21" s="299"/>
      <c r="F21" s="299"/>
      <c r="G21" s="299"/>
      <c r="H21" s="299"/>
      <c r="I21" s="299"/>
      <c r="J21" s="299"/>
      <c r="K21" s="299"/>
    </row>
    <row r="22" spans="1:11" ht="19.899999999999999" customHeight="1" x14ac:dyDescent="0.25">
      <c r="A22" s="67"/>
      <c r="B22" s="299"/>
      <c r="C22" s="299"/>
      <c r="D22" s="299"/>
      <c r="E22" s="299"/>
      <c r="F22" s="299"/>
      <c r="G22" s="299"/>
      <c r="H22" s="300"/>
      <c r="I22" s="301"/>
      <c r="J22" s="299"/>
      <c r="K22" s="299"/>
    </row>
    <row r="23" spans="1:11" ht="19.899999999999999" customHeight="1" x14ac:dyDescent="0.25">
      <c r="A23" s="67"/>
      <c r="B23" s="299"/>
      <c r="C23" s="299"/>
      <c r="D23" s="299"/>
      <c r="E23" s="300"/>
      <c r="F23" s="302"/>
      <c r="G23" s="301"/>
      <c r="H23" s="300"/>
      <c r="I23" s="301"/>
      <c r="J23" s="299"/>
      <c r="K23" s="299"/>
    </row>
    <row r="24" spans="1:11" ht="19.899999999999999" customHeight="1" x14ac:dyDescent="0.25">
      <c r="A24" s="67"/>
      <c r="B24" s="299"/>
      <c r="C24" s="299"/>
      <c r="D24" s="299"/>
      <c r="E24" s="300"/>
      <c r="F24" s="302"/>
      <c r="G24" s="301"/>
      <c r="H24" s="300"/>
      <c r="I24" s="301"/>
      <c r="J24" s="299"/>
      <c r="K24" s="299"/>
    </row>
    <row r="25" spans="1:11" ht="19.899999999999999" customHeight="1" x14ac:dyDescent="0.25">
      <c r="A25" s="67"/>
      <c r="B25" s="299"/>
      <c r="C25" s="299"/>
      <c r="D25" s="299"/>
      <c r="E25" s="300"/>
      <c r="F25" s="302"/>
      <c r="G25" s="301"/>
      <c r="H25" s="300"/>
      <c r="I25" s="301"/>
      <c r="J25" s="299"/>
      <c r="K25" s="299"/>
    </row>
    <row r="26" spans="1:11" ht="19.899999999999999" customHeight="1" x14ac:dyDescent="0.25">
      <c r="A26" s="67"/>
      <c r="B26" s="300"/>
      <c r="C26" s="302"/>
      <c r="D26" s="301"/>
      <c r="E26" s="300"/>
      <c r="F26" s="302"/>
      <c r="G26" s="301"/>
      <c r="H26" s="300"/>
      <c r="I26" s="301"/>
      <c r="J26" s="299"/>
      <c r="K26" s="299"/>
    </row>
    <row r="27" spans="1:11" ht="19.899999999999999" customHeight="1" x14ac:dyDescent="0.25">
      <c r="A27" s="67"/>
      <c r="B27" s="300"/>
      <c r="C27" s="302"/>
      <c r="D27" s="301"/>
      <c r="E27" s="299"/>
      <c r="F27" s="299"/>
      <c r="G27" s="299"/>
      <c r="H27" s="300"/>
      <c r="I27" s="301"/>
      <c r="J27" s="299"/>
      <c r="K27" s="299"/>
    </row>
    <row r="28" spans="1:11" ht="19.899999999999999" customHeight="1" x14ac:dyDescent="0.25">
      <c r="A28" s="67"/>
      <c r="B28" s="300"/>
      <c r="C28" s="302"/>
      <c r="D28" s="301"/>
      <c r="E28" s="299"/>
      <c r="F28" s="299"/>
      <c r="G28" s="299"/>
      <c r="H28" s="300"/>
      <c r="I28" s="301"/>
      <c r="J28" s="299"/>
      <c r="K28" s="299"/>
    </row>
    <row r="29" spans="1:11" ht="19.899999999999999" customHeight="1" x14ac:dyDescent="0.25">
      <c r="A29" s="67"/>
      <c r="B29" s="300"/>
      <c r="C29" s="302"/>
      <c r="D29" s="301"/>
      <c r="E29" s="300"/>
      <c r="F29" s="302"/>
      <c r="G29" s="301"/>
      <c r="H29" s="300"/>
      <c r="I29" s="301"/>
      <c r="J29" s="299"/>
      <c r="K29" s="299"/>
    </row>
    <row r="30" spans="1:11" ht="19.899999999999999" customHeight="1" x14ac:dyDescent="0.25">
      <c r="A30" s="67"/>
      <c r="B30" s="300"/>
      <c r="C30" s="302"/>
      <c r="D30" s="301"/>
      <c r="E30" s="300"/>
      <c r="F30" s="302"/>
      <c r="G30" s="301"/>
      <c r="H30" s="300"/>
      <c r="I30" s="301"/>
      <c r="J30" s="299"/>
      <c r="K30" s="299"/>
    </row>
    <row r="31" spans="1:11" ht="19.899999999999999" customHeight="1" x14ac:dyDescent="0.25">
      <c r="A31" s="67"/>
      <c r="B31" s="299"/>
      <c r="C31" s="299"/>
      <c r="D31" s="299"/>
      <c r="E31" s="300"/>
      <c r="F31" s="302"/>
      <c r="G31" s="301"/>
      <c r="H31" s="300"/>
      <c r="I31" s="301"/>
      <c r="J31" s="299"/>
      <c r="K31" s="299"/>
    </row>
    <row r="32" spans="1:11" ht="19.899999999999999" customHeight="1" x14ac:dyDescent="0.25">
      <c r="A32" s="67"/>
      <c r="B32" s="299"/>
      <c r="C32" s="299"/>
      <c r="D32" s="299"/>
      <c r="E32" s="300"/>
      <c r="F32" s="302"/>
      <c r="G32" s="301"/>
      <c r="H32" s="300"/>
      <c r="I32" s="301"/>
      <c r="J32" s="299"/>
      <c r="K32" s="299"/>
    </row>
    <row r="33" spans="1:11" ht="19.899999999999999" customHeight="1" x14ac:dyDescent="0.25">
      <c r="A33" s="67"/>
      <c r="B33" s="299"/>
      <c r="C33" s="299"/>
      <c r="D33" s="299"/>
      <c r="E33" s="299"/>
      <c r="F33" s="299"/>
      <c r="G33" s="299"/>
      <c r="H33" s="299"/>
      <c r="I33" s="299"/>
      <c r="J33" s="299"/>
      <c r="K33" s="299"/>
    </row>
    <row r="34" spans="1:11" ht="19.899999999999999" customHeight="1" x14ac:dyDescent="0.25">
      <c r="A34" s="67"/>
      <c r="B34" s="299"/>
      <c r="C34" s="299"/>
      <c r="D34" s="299"/>
      <c r="E34" s="299"/>
      <c r="F34" s="299"/>
      <c r="G34" s="299"/>
      <c r="H34" s="299"/>
      <c r="I34" s="299"/>
      <c r="J34" s="299"/>
      <c r="K34" s="299"/>
    </row>
    <row r="35" spans="1:11" ht="19.899999999999999" customHeight="1" x14ac:dyDescent="0.25">
      <c r="A35" s="67"/>
      <c r="B35" s="299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1" ht="19.899999999999999" customHeight="1" x14ac:dyDescent="0.25">
      <c r="A36" s="67"/>
      <c r="B36" s="299"/>
      <c r="C36" s="299"/>
      <c r="D36" s="299"/>
      <c r="E36" s="299"/>
      <c r="F36" s="299"/>
      <c r="G36" s="299"/>
      <c r="H36" s="299"/>
      <c r="I36" s="299"/>
      <c r="J36" s="299"/>
      <c r="K36" s="299"/>
    </row>
    <row r="37" spans="1:11" ht="19.899999999999999" customHeight="1" x14ac:dyDescent="0.25">
      <c r="A37" s="67"/>
      <c r="B37" s="299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1" ht="19.899999999999999" customHeight="1" x14ac:dyDescent="0.25">
      <c r="A38" s="67"/>
      <c r="B38" s="299"/>
      <c r="C38" s="299"/>
      <c r="D38" s="299"/>
      <c r="E38" s="299"/>
      <c r="F38" s="299"/>
      <c r="G38" s="299"/>
      <c r="H38" s="299"/>
      <c r="I38" s="299"/>
      <c r="J38" s="299"/>
      <c r="K38" s="299"/>
    </row>
    <row r="39" spans="1:11" ht="19.899999999999999" customHeight="1" x14ac:dyDescent="0.25">
      <c r="A39" s="67"/>
      <c r="B39" s="299"/>
      <c r="C39" s="299"/>
      <c r="D39" s="299"/>
      <c r="E39" s="299"/>
      <c r="F39" s="299"/>
      <c r="G39" s="299"/>
      <c r="H39" s="299"/>
      <c r="I39" s="299"/>
      <c r="J39" s="299"/>
      <c r="K39" s="299"/>
    </row>
    <row r="40" spans="1:11" ht="9.6" customHeight="1" x14ac:dyDescent="0.25">
      <c r="A40" s="106"/>
      <c r="B40" s="30"/>
      <c r="C40" s="30"/>
      <c r="D40" s="30"/>
      <c r="E40" s="30"/>
      <c r="F40" s="30"/>
      <c r="G40" s="30"/>
      <c r="H40" s="30"/>
      <c r="I40" s="30"/>
      <c r="J40" s="42"/>
      <c r="K40" s="107"/>
    </row>
    <row r="41" spans="1:11" ht="14.45" customHeight="1" x14ac:dyDescent="0.25">
      <c r="A41" s="296" t="s">
        <v>86</v>
      </c>
      <c r="B41" s="298"/>
      <c r="C41" s="298"/>
      <c r="D41" s="298"/>
      <c r="E41" s="298"/>
      <c r="F41" s="298"/>
      <c r="G41" s="298"/>
      <c r="H41" s="298"/>
      <c r="I41" s="297"/>
      <c r="J41" s="296" t="s">
        <v>104</v>
      </c>
      <c r="K41" s="297"/>
    </row>
    <row r="42" spans="1:11" ht="28.9" customHeight="1" x14ac:dyDescent="0.25">
      <c r="A42" s="295" t="s">
        <v>92</v>
      </c>
      <c r="B42" s="295"/>
      <c r="C42" s="295"/>
      <c r="D42" s="295"/>
      <c r="E42" s="295"/>
      <c r="F42" s="295"/>
      <c r="G42" s="295"/>
      <c r="H42" s="295"/>
      <c r="I42" s="295"/>
      <c r="J42" s="342"/>
      <c r="K42" s="342"/>
    </row>
    <row r="43" spans="1:11" ht="29.45" customHeight="1" x14ac:dyDescent="0.25">
      <c r="A43" s="295" t="s">
        <v>84</v>
      </c>
      <c r="B43" s="295"/>
      <c r="C43" s="295"/>
      <c r="D43" s="295"/>
      <c r="E43" s="295"/>
      <c r="F43" s="295"/>
      <c r="G43" s="295"/>
      <c r="H43" s="295"/>
      <c r="I43" s="295"/>
      <c r="J43" s="342"/>
      <c r="K43" s="342"/>
    </row>
    <row r="44" spans="1:11" ht="30.6" customHeight="1" x14ac:dyDescent="0.25">
      <c r="A44" s="295" t="s">
        <v>93</v>
      </c>
      <c r="B44" s="295"/>
      <c r="C44" s="295"/>
      <c r="D44" s="295"/>
      <c r="E44" s="295"/>
      <c r="F44" s="295"/>
      <c r="G44" s="295"/>
      <c r="H44" s="295"/>
      <c r="I44" s="295"/>
      <c r="J44" s="342"/>
      <c r="K44" s="342"/>
    </row>
    <row r="45" spans="1:11" ht="27" customHeight="1" x14ac:dyDescent="0.25">
      <c r="A45" s="295" t="s">
        <v>85</v>
      </c>
      <c r="B45" s="295"/>
      <c r="C45" s="295"/>
      <c r="D45" s="295"/>
      <c r="E45" s="295"/>
      <c r="F45" s="295"/>
      <c r="G45" s="295"/>
      <c r="H45" s="295"/>
      <c r="I45" s="295"/>
      <c r="J45" s="342"/>
      <c r="K45" s="342"/>
    </row>
    <row r="46" spans="1:11" ht="30.6" customHeight="1" x14ac:dyDescent="0.25">
      <c r="A46" s="295" t="s">
        <v>94</v>
      </c>
      <c r="B46" s="295"/>
      <c r="C46" s="295"/>
      <c r="D46" s="295"/>
      <c r="E46" s="295"/>
      <c r="F46" s="295"/>
      <c r="G46" s="295"/>
      <c r="H46" s="295"/>
      <c r="I46" s="295"/>
      <c r="J46" s="342"/>
      <c r="K46" s="342"/>
    </row>
    <row r="47" spans="1:11" ht="47.45" customHeight="1" x14ac:dyDescent="0.25">
      <c r="A47" s="295" t="s">
        <v>88</v>
      </c>
      <c r="B47" s="295"/>
      <c r="C47" s="295"/>
      <c r="D47" s="295"/>
      <c r="E47" s="295"/>
      <c r="F47" s="295"/>
      <c r="G47" s="295"/>
      <c r="H47" s="295"/>
      <c r="I47" s="295"/>
      <c r="J47" s="342"/>
      <c r="K47" s="342"/>
    </row>
    <row r="48" spans="1:11" ht="31.15" customHeight="1" x14ac:dyDescent="0.25">
      <c r="A48" s="295" t="s">
        <v>95</v>
      </c>
      <c r="B48" s="295"/>
      <c r="C48" s="295"/>
      <c r="D48" s="295"/>
      <c r="E48" s="295"/>
      <c r="F48" s="295"/>
      <c r="G48" s="295"/>
      <c r="H48" s="295"/>
      <c r="I48" s="295"/>
      <c r="J48" s="342"/>
      <c r="K48" s="342"/>
    </row>
  </sheetData>
  <mergeCells count="129">
    <mergeCell ref="A47:I47"/>
    <mergeCell ref="A48:I48"/>
    <mergeCell ref="J44:K44"/>
    <mergeCell ref="J45:K45"/>
    <mergeCell ref="J28:K28"/>
    <mergeCell ref="J29:K29"/>
    <mergeCell ref="J30:K30"/>
    <mergeCell ref="J31:K31"/>
    <mergeCell ref="J32:K32"/>
    <mergeCell ref="J46:K46"/>
    <mergeCell ref="J47:K47"/>
    <mergeCell ref="E29:G29"/>
    <mergeCell ref="E30:G30"/>
    <mergeCell ref="E31:G31"/>
    <mergeCell ref="H31:I31"/>
    <mergeCell ref="H30:I30"/>
    <mergeCell ref="H29:I29"/>
    <mergeCell ref="H28:I28"/>
    <mergeCell ref="J48:K48"/>
    <mergeCell ref="J38:K38"/>
    <mergeCell ref="J39:K39"/>
    <mergeCell ref="J42:K42"/>
    <mergeCell ref="J43:K43"/>
    <mergeCell ref="J33:K33"/>
    <mergeCell ref="J18:K18"/>
    <mergeCell ref="J19:K19"/>
    <mergeCell ref="J20:K20"/>
    <mergeCell ref="J21:K21"/>
    <mergeCell ref="A16:K16"/>
    <mergeCell ref="B18:D18"/>
    <mergeCell ref="B19:D19"/>
    <mergeCell ref="H18:I18"/>
    <mergeCell ref="H19:I19"/>
    <mergeCell ref="J22:K22"/>
    <mergeCell ref="B22:D22"/>
    <mergeCell ref="E25:G25"/>
    <mergeCell ref="E24:G24"/>
    <mergeCell ref="B26:D26"/>
    <mergeCell ref="B27:D27"/>
    <mergeCell ref="H20:I20"/>
    <mergeCell ref="H21:I21"/>
    <mergeCell ref="E26:G26"/>
    <mergeCell ref="J23:K23"/>
    <mergeCell ref="J24:K24"/>
    <mergeCell ref="J25:K25"/>
    <mergeCell ref="J26:K26"/>
    <mergeCell ref="J27:K27"/>
    <mergeCell ref="B3:G3"/>
    <mergeCell ref="B4:G4"/>
    <mergeCell ref="H2:J2"/>
    <mergeCell ref="H3:J3"/>
    <mergeCell ref="H4:J4"/>
    <mergeCell ref="B9:H9"/>
    <mergeCell ref="B17:D17"/>
    <mergeCell ref="E17:G17"/>
    <mergeCell ref="A8:H8"/>
    <mergeCell ref="B5:G5"/>
    <mergeCell ref="B6:G6"/>
    <mergeCell ref="I8:K9"/>
    <mergeCell ref="K13:K14"/>
    <mergeCell ref="I10:J10"/>
    <mergeCell ref="I11:J11"/>
    <mergeCell ref="I12:J12"/>
    <mergeCell ref="I13:J14"/>
    <mergeCell ref="H5:J5"/>
    <mergeCell ref="H17:I17"/>
    <mergeCell ref="J17:K17"/>
    <mergeCell ref="A2:B2"/>
    <mergeCell ref="C2:G2"/>
    <mergeCell ref="H6:J6"/>
    <mergeCell ref="A1:K1"/>
    <mergeCell ref="E18:G18"/>
    <mergeCell ref="E19:G19"/>
    <mergeCell ref="B39:D39"/>
    <mergeCell ref="E28:G28"/>
    <mergeCell ref="E27:G27"/>
    <mergeCell ref="E22:G22"/>
    <mergeCell ref="B23:D23"/>
    <mergeCell ref="B24:D24"/>
    <mergeCell ref="B25:D25"/>
    <mergeCell ref="B31:D31"/>
    <mergeCell ref="E21:G21"/>
    <mergeCell ref="E20:G20"/>
    <mergeCell ref="E32:G32"/>
    <mergeCell ref="E34:G34"/>
    <mergeCell ref="E36:G36"/>
    <mergeCell ref="B32:D32"/>
    <mergeCell ref="B37:D37"/>
    <mergeCell ref="B38:D38"/>
    <mergeCell ref="B33:D33"/>
    <mergeCell ref="E37:G37"/>
    <mergeCell ref="E38:G38"/>
    <mergeCell ref="B34:D34"/>
    <mergeCell ref="B35:D35"/>
    <mergeCell ref="H32:I32"/>
    <mergeCell ref="A43:I43"/>
    <mergeCell ref="A44:I44"/>
    <mergeCell ref="B29:D29"/>
    <mergeCell ref="B28:D28"/>
    <mergeCell ref="B30:D30"/>
    <mergeCell ref="B20:D20"/>
    <mergeCell ref="B21:D21"/>
    <mergeCell ref="E39:G39"/>
    <mergeCell ref="E33:G33"/>
    <mergeCell ref="H34:I34"/>
    <mergeCell ref="H35:I35"/>
    <mergeCell ref="E35:G35"/>
    <mergeCell ref="H22:I22"/>
    <mergeCell ref="H23:I23"/>
    <mergeCell ref="H24:I24"/>
    <mergeCell ref="H25:I25"/>
    <mergeCell ref="E23:G23"/>
    <mergeCell ref="H26:I26"/>
    <mergeCell ref="H27:I27"/>
    <mergeCell ref="A45:I45"/>
    <mergeCell ref="A46:I46"/>
    <mergeCell ref="J41:K41"/>
    <mergeCell ref="A41:I41"/>
    <mergeCell ref="A42:I42"/>
    <mergeCell ref="H33:I33"/>
    <mergeCell ref="H36:I36"/>
    <mergeCell ref="H37:I37"/>
    <mergeCell ref="H38:I38"/>
    <mergeCell ref="H39:I39"/>
    <mergeCell ref="B36:D36"/>
    <mergeCell ref="J37:K37"/>
    <mergeCell ref="J36:K36"/>
    <mergeCell ref="J35:K35"/>
    <mergeCell ref="J34:K34"/>
  </mergeCells>
  <pageMargins left="0.7" right="0.7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Page 1 Hazard Risk Assessment</vt:lpstr>
      <vt:lpstr>Page 2 Check-in Procedure</vt:lpstr>
      <vt:lpstr>Check-in Record</vt:lpstr>
    </vt:vector>
  </TitlesOfParts>
  <Company>Selkirk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ddrover</cp:lastModifiedBy>
  <cp:lastPrinted>2018-12-19T20:06:32Z</cp:lastPrinted>
  <dcterms:created xsi:type="dcterms:W3CDTF">2018-12-17T20:23:55Z</dcterms:created>
  <dcterms:modified xsi:type="dcterms:W3CDTF">2019-01-22T17:59:29Z</dcterms:modified>
</cp:coreProperties>
</file>